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REPORTES\10. octubre\cartera\"/>
    </mc:Choice>
  </mc:AlternateContent>
  <xr:revisionPtr revIDLastSave="0" documentId="8_{7A6A625D-4933-44B5-8D4D-FE11B98518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3" l="1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9" i="3"/>
  <c r="Q14" i="3"/>
  <c r="Q15" i="3"/>
  <c r="Q16" i="3"/>
  <c r="Q17" i="3"/>
  <c r="Q18" i="3"/>
  <c r="Q19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<sst xmlns="http://schemas.openxmlformats.org/spreadsheetml/2006/main" count="226" uniqueCount="47">
  <si>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</si>
  <si>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</si>
  <si>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</si>
  <si>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</si>
  <si>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</si>
  <si>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</si>
  <si>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</si>
  <si>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</si>
  <si>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</si>
  <si>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</si>
  <si>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</si>
  <si>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</si>
  <si>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</si>
  <si>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</si>
  <si>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</si>
  <si>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</si>
  <si>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</si>
  <si>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</si>
  <si>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</si>
  <si>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</si>
  <si>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</si>
  <si>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</si>
  <si>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</si>
  <si>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</si>
  <si>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</si>
  <si>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</si>
  <si>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</si>
  <si>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</si>
  <si>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</si>
  <si>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</si>
  <si>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</si>
  <si>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</si>
  <si>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</si>
  <si>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</si>
  <si>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</si>
  <si>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</si>
  <si>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</si>
  <si>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</si>
  <si>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</si>
  <si>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2016078 - 2016077</t>
  </si>
  <si>
    <t>2016584 -2016096</t>
  </si>
  <si>
    <t xml:space="preserve">No </t>
  </si>
  <si>
    <t>No</t>
  </si>
  <si>
    <t>EPS: MALLAMAS EPS-I</t>
  </si>
  <si>
    <t>IPS: ESE PASTO SALUD.</t>
  </si>
  <si>
    <t>FECHA DE CORTE DE CONCILIACION: 30/06/2020</t>
  </si>
  <si>
    <t>FECHA DE CONCILIACION: 14/08/2020.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</si>
</sst>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[$-C0A]mmm\-yy;@"/>
    <numFmt numFmtId="168" formatCode="[$-C0A]d\-mmm\-yy;@"/>
    <numFmt numFmtId="169" formatCode="_ * #,##0_ ;_ * \-#,##0_ ;_ * &quot;-&quot;??_ ;_ @_ "/>
    <numFmt numFmtId="170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/>
    <xf numFmtId="0" fontId="10" fillId="0" borderId="7" xfId="0" applyFont="1" applyBorder="1" applyAlignment="1">
      <alignment horizontal="center"/>
    </xf>
    <xf numFmtId="3" fontId="9" fillId="0" borderId="1" xfId="1" applyNumberFormat="1" applyFont="1" applyFill="1" applyBorder="1"/>
    <xf numFmtId="3" fontId="9" fillId="0" borderId="1" xfId="0" applyNumberFormat="1" applyFont="1" applyFill="1" applyBorder="1"/>
    <xf numFmtId="0" fontId="9" fillId="0" borderId="7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 vertical="center"/>
    </xf>
    <xf numFmtId="168" fontId="9" fillId="4" borderId="1" xfId="0" applyNumberFormat="1" applyFont="1" applyFill="1" applyBorder="1" applyAlignment="1">
      <alignment horizontal="center" vertical="center" wrapText="1"/>
    </xf>
    <xf numFmtId="169" fontId="9" fillId="4" borderId="1" xfId="0" applyNumberFormat="1" applyFont="1" applyFill="1" applyBorder="1" applyAlignment="1">
      <alignment horizontal="center" vertical="center"/>
    </xf>
    <xf numFmtId="170" fontId="9" fillId="4" borderId="6" xfId="5" applyNumberFormat="1" applyFont="1" applyFill="1" applyBorder="1" applyAlignment="1">
      <alignment horizontal="right" vertical="center"/>
    </xf>
    <xf numFmtId="44" fontId="10" fillId="4" borderId="1" xfId="0" applyNumberFormat="1" applyFont="1" applyFill="1" applyBorder="1"/>
    <xf numFmtId="0" fontId="10" fillId="4" borderId="1" xfId="0" applyFont="1" applyFill="1" applyBorder="1"/>
    <xf numFmtId="165" fontId="10" fillId="4" borderId="1" xfId="1" applyNumberFormat="1" applyFont="1" applyFill="1" applyBorder="1"/>
    <xf numFmtId="165" fontId="10" fillId="0" borderId="1" xfId="1" applyNumberFormat="1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6">
    <cellStyle name="Millares" xfId="1" builtinId="3"/>
    <cellStyle name="Millares 2" xfId="4" xr:uid="{00000000-0005-0000-0000-000001000000}"/>
    <cellStyle name="Moneda" xfId="5" builtinId="4"/>
    <cellStyle name="Normal" xfId="0" builtinId="0"/>
    <cellStyle name="Normal 2" xfId="3" xr:uid="{00000000-0005-0000-0000-000004000000}"/>
    <cellStyle name="Normal 2 2" xfId="2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PRESTADORES%20PENDIENTE%20RESPUESTA%202020/pasto%20salud%202020/CRUCE%20PASTO%20SALUD%20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esoreria"/>
      <sheetName val="Hoja2"/>
    </sheetNames>
    <sheetDataSet>
      <sheetData sheetId="0"/>
      <sheetData sheetId="1"/>
      <sheetData sheetId="2">
        <row r="8">
          <cell r="D8">
            <v>2015085</v>
          </cell>
          <cell r="E8">
            <v>118938</v>
          </cell>
          <cell r="F8" t="str">
            <v>CONTRIBUTIVO</v>
          </cell>
          <cell r="G8">
            <v>42184</v>
          </cell>
          <cell r="H8">
            <v>43160</v>
          </cell>
          <cell r="I8">
            <v>273780</v>
          </cell>
        </row>
        <row r="9">
          <cell r="D9">
            <v>2016107</v>
          </cell>
          <cell r="E9">
            <v>119068</v>
          </cell>
          <cell r="F9" t="str">
            <v>CONTRIBUTIVO</v>
          </cell>
          <cell r="G9">
            <v>42581</v>
          </cell>
          <cell r="H9">
            <v>43160</v>
          </cell>
          <cell r="I9">
            <v>841338</v>
          </cell>
        </row>
        <row r="10">
          <cell r="D10">
            <v>2016149</v>
          </cell>
          <cell r="E10">
            <v>119069</v>
          </cell>
          <cell r="F10" t="str">
            <v>CONTRIBUTIVO</v>
          </cell>
          <cell r="G10">
            <v>42641</v>
          </cell>
          <cell r="H10">
            <v>43160</v>
          </cell>
          <cell r="I10">
            <v>534334</v>
          </cell>
        </row>
        <row r="11">
          <cell r="D11">
            <v>2016165</v>
          </cell>
          <cell r="E11">
            <v>119070</v>
          </cell>
          <cell r="F11" t="str">
            <v>CONTRIBUTIVO</v>
          </cell>
          <cell r="G11">
            <v>42674</v>
          </cell>
          <cell r="H11">
            <v>43160</v>
          </cell>
          <cell r="I11">
            <v>762236</v>
          </cell>
        </row>
        <row r="12">
          <cell r="D12">
            <v>2016187</v>
          </cell>
          <cell r="E12">
            <v>119071</v>
          </cell>
          <cell r="F12" t="str">
            <v>CONTRIBUTIVO</v>
          </cell>
          <cell r="G12">
            <v>42703</v>
          </cell>
          <cell r="H12">
            <v>43160</v>
          </cell>
          <cell r="I12">
            <v>614759</v>
          </cell>
        </row>
        <row r="13">
          <cell r="D13">
            <v>2016200</v>
          </cell>
          <cell r="E13">
            <v>103401</v>
          </cell>
          <cell r="F13" t="str">
            <v>SUBSIDIADO</v>
          </cell>
          <cell r="G13">
            <v>42735</v>
          </cell>
          <cell r="H13">
            <v>42752</v>
          </cell>
          <cell r="I13">
            <v>6172880</v>
          </cell>
        </row>
        <row r="14">
          <cell r="D14">
            <v>2016201</v>
          </cell>
          <cell r="E14">
            <v>103402</v>
          </cell>
          <cell r="F14" t="str">
            <v>SUBSIDIADO</v>
          </cell>
          <cell r="G14">
            <v>42735</v>
          </cell>
          <cell r="H14">
            <v>42752</v>
          </cell>
          <cell r="I14">
            <v>11714064</v>
          </cell>
        </row>
        <row r="15">
          <cell r="D15">
            <v>2016202</v>
          </cell>
          <cell r="E15">
            <v>103458</v>
          </cell>
          <cell r="F15" t="str">
            <v>SUBSIDIADO</v>
          </cell>
          <cell r="G15">
            <v>42735</v>
          </cell>
          <cell r="H15">
            <v>42753</v>
          </cell>
          <cell r="I15">
            <v>35657736</v>
          </cell>
        </row>
        <row r="16">
          <cell r="D16">
            <v>2016203</v>
          </cell>
          <cell r="E16">
            <v>119072</v>
          </cell>
          <cell r="F16" t="str">
            <v>CONTRIBUTIVO</v>
          </cell>
          <cell r="G16">
            <v>42735</v>
          </cell>
          <cell r="H16">
            <v>43160</v>
          </cell>
          <cell r="I16">
            <v>1007828</v>
          </cell>
        </row>
        <row r="17">
          <cell r="D17">
            <v>2017</v>
          </cell>
          <cell r="E17">
            <v>223628</v>
          </cell>
          <cell r="F17" t="str">
            <v>CONTRIBUTIVO</v>
          </cell>
          <cell r="G17">
            <v>43069</v>
          </cell>
          <cell r="H17">
            <v>43721</v>
          </cell>
          <cell r="I17">
            <v>1242613</v>
          </cell>
        </row>
        <row r="18">
          <cell r="D18">
            <v>2017011</v>
          </cell>
          <cell r="E18">
            <v>104290</v>
          </cell>
          <cell r="F18" t="str">
            <v>SUBSIDIADO</v>
          </cell>
          <cell r="G18">
            <v>42766</v>
          </cell>
          <cell r="H18">
            <v>42779</v>
          </cell>
          <cell r="I18">
            <v>5187306</v>
          </cell>
        </row>
        <row r="19">
          <cell r="D19">
            <v>2017012</v>
          </cell>
          <cell r="E19">
            <v>104291</v>
          </cell>
          <cell r="F19" t="str">
            <v>SUBSIDIADO</v>
          </cell>
          <cell r="G19">
            <v>42766</v>
          </cell>
          <cell r="H19">
            <v>42779</v>
          </cell>
          <cell r="I19">
            <v>16829269</v>
          </cell>
        </row>
        <row r="20">
          <cell r="D20">
            <v>2017013</v>
          </cell>
          <cell r="E20">
            <v>104292</v>
          </cell>
          <cell r="F20" t="str">
            <v>SUBSIDIADO</v>
          </cell>
          <cell r="G20">
            <v>42766</v>
          </cell>
          <cell r="H20">
            <v>42779</v>
          </cell>
          <cell r="I20">
            <v>46925261</v>
          </cell>
        </row>
        <row r="21">
          <cell r="D21">
            <v>2017014</v>
          </cell>
          <cell r="E21">
            <v>109779</v>
          </cell>
          <cell r="F21" t="str">
            <v>CONTRIBUTIVO</v>
          </cell>
          <cell r="G21">
            <v>42765</v>
          </cell>
          <cell r="H21">
            <v>42779</v>
          </cell>
          <cell r="I21">
            <v>1178568</v>
          </cell>
        </row>
        <row r="22">
          <cell r="D22">
            <v>2017027</v>
          </cell>
          <cell r="E22">
            <v>105317</v>
          </cell>
          <cell r="F22" t="str">
            <v>SUBSIDIADO</v>
          </cell>
          <cell r="G22">
            <v>42794</v>
          </cell>
          <cell r="H22">
            <v>42807</v>
          </cell>
          <cell r="I22">
            <v>11024865</v>
          </cell>
        </row>
        <row r="23">
          <cell r="D23">
            <v>2017028</v>
          </cell>
          <cell r="E23">
            <v>105318</v>
          </cell>
          <cell r="F23" t="str">
            <v>SUBSIDIADO</v>
          </cell>
          <cell r="G23">
            <v>42794</v>
          </cell>
          <cell r="H23">
            <v>42807</v>
          </cell>
          <cell r="I23">
            <v>30852646</v>
          </cell>
        </row>
        <row r="24">
          <cell r="D24">
            <v>2017029</v>
          </cell>
          <cell r="E24">
            <v>105319</v>
          </cell>
          <cell r="F24" t="str">
            <v>SUBSIDIADO</v>
          </cell>
          <cell r="G24">
            <v>42794</v>
          </cell>
          <cell r="H24">
            <v>42807</v>
          </cell>
          <cell r="I24">
            <v>63942113</v>
          </cell>
        </row>
        <row r="25">
          <cell r="D25">
            <v>2017030</v>
          </cell>
          <cell r="E25">
            <v>109908</v>
          </cell>
          <cell r="F25" t="str">
            <v>CONTRIBUTIVO</v>
          </cell>
          <cell r="G25">
            <v>42793</v>
          </cell>
          <cell r="H25">
            <v>42810</v>
          </cell>
          <cell r="I25">
            <v>1048046</v>
          </cell>
        </row>
        <row r="26">
          <cell r="D26">
            <v>2017043</v>
          </cell>
          <cell r="E26">
            <v>106251</v>
          </cell>
          <cell r="F26" t="str">
            <v>SUBSIDIADO</v>
          </cell>
          <cell r="G26">
            <v>42825</v>
          </cell>
          <cell r="H26">
            <v>42836</v>
          </cell>
          <cell r="I26">
            <v>14117865</v>
          </cell>
        </row>
        <row r="27">
          <cell r="D27">
            <v>2017044</v>
          </cell>
          <cell r="E27">
            <v>106252</v>
          </cell>
          <cell r="F27" t="str">
            <v>SUBSIDIADO</v>
          </cell>
          <cell r="G27">
            <v>42825</v>
          </cell>
          <cell r="H27">
            <v>42836</v>
          </cell>
          <cell r="I27">
            <v>23510714</v>
          </cell>
        </row>
        <row r="28">
          <cell r="D28">
            <v>2017045</v>
          </cell>
          <cell r="E28">
            <v>106254</v>
          </cell>
          <cell r="F28" t="str">
            <v>SUBSIDIADO</v>
          </cell>
          <cell r="G28">
            <v>42825</v>
          </cell>
          <cell r="H28">
            <v>42836</v>
          </cell>
          <cell r="I28">
            <v>62480447</v>
          </cell>
        </row>
        <row r="29">
          <cell r="D29">
            <v>2017046</v>
          </cell>
          <cell r="E29">
            <v>111396</v>
          </cell>
          <cell r="F29" t="str">
            <v>CONTRIBUTIVO</v>
          </cell>
          <cell r="G29">
            <v>42825</v>
          </cell>
          <cell r="H29">
            <v>42842</v>
          </cell>
          <cell r="I29">
            <v>664562</v>
          </cell>
        </row>
        <row r="30">
          <cell r="D30">
            <v>2017063</v>
          </cell>
          <cell r="E30">
            <v>107361</v>
          </cell>
          <cell r="F30" t="str">
            <v>SUBSIDIADO</v>
          </cell>
          <cell r="G30">
            <v>42855</v>
          </cell>
          <cell r="H30">
            <v>42871</v>
          </cell>
          <cell r="I30">
            <v>9513751</v>
          </cell>
        </row>
        <row r="31">
          <cell r="D31">
            <v>2017064</v>
          </cell>
          <cell r="E31">
            <v>107362</v>
          </cell>
          <cell r="F31" t="str">
            <v>SUBSIDIADO</v>
          </cell>
          <cell r="G31">
            <v>42855</v>
          </cell>
          <cell r="H31">
            <v>42871</v>
          </cell>
          <cell r="I31">
            <v>25979015</v>
          </cell>
        </row>
        <row r="32">
          <cell r="D32">
            <v>2017065</v>
          </cell>
          <cell r="E32">
            <v>107363</v>
          </cell>
          <cell r="F32" t="str">
            <v>SUBSIDIADO</v>
          </cell>
          <cell r="G32">
            <v>42855</v>
          </cell>
          <cell r="H32">
            <v>42871</v>
          </cell>
          <cell r="I32">
            <v>49656187</v>
          </cell>
        </row>
        <row r="33">
          <cell r="D33">
            <v>2017066</v>
          </cell>
          <cell r="E33">
            <v>109925</v>
          </cell>
          <cell r="F33" t="str">
            <v>CONTRIBUTIVO</v>
          </cell>
          <cell r="G33">
            <v>42855</v>
          </cell>
          <cell r="H33">
            <v>42870</v>
          </cell>
          <cell r="I33">
            <v>691817</v>
          </cell>
        </row>
        <row r="34">
          <cell r="D34">
            <v>2017078</v>
          </cell>
          <cell r="E34">
            <v>108241</v>
          </cell>
          <cell r="F34" t="str">
            <v>SUBSIDIADO</v>
          </cell>
          <cell r="G34">
            <v>42886</v>
          </cell>
          <cell r="H34">
            <v>42899</v>
          </cell>
          <cell r="I34">
            <v>9387639</v>
          </cell>
        </row>
        <row r="35">
          <cell r="D35">
            <v>2017079</v>
          </cell>
          <cell r="E35">
            <v>108242</v>
          </cell>
          <cell r="F35" t="str">
            <v>SUBSIDIADO</v>
          </cell>
          <cell r="G35">
            <v>42886</v>
          </cell>
          <cell r="H35">
            <v>42899</v>
          </cell>
          <cell r="I35">
            <v>21651296</v>
          </cell>
        </row>
        <row r="36">
          <cell r="D36">
            <v>2017080</v>
          </cell>
          <cell r="E36">
            <v>108301</v>
          </cell>
          <cell r="F36" t="str">
            <v>SUBSIDIADO</v>
          </cell>
          <cell r="G36">
            <v>42886</v>
          </cell>
          <cell r="H36">
            <v>42900</v>
          </cell>
          <cell r="I36">
            <v>59511322</v>
          </cell>
        </row>
        <row r="37">
          <cell r="D37">
            <v>2017081</v>
          </cell>
          <cell r="E37">
            <v>111399</v>
          </cell>
          <cell r="F37" t="str">
            <v>CONTRIBUTIVO</v>
          </cell>
          <cell r="G37">
            <v>42886</v>
          </cell>
          <cell r="H37">
            <v>42900</v>
          </cell>
          <cell r="I37">
            <v>1136342</v>
          </cell>
        </row>
        <row r="38">
          <cell r="D38">
            <v>2017096</v>
          </cell>
          <cell r="E38">
            <v>109493</v>
          </cell>
          <cell r="F38" t="str">
            <v>SUBSIDIADO</v>
          </cell>
          <cell r="G38">
            <v>42916</v>
          </cell>
          <cell r="H38">
            <v>42933</v>
          </cell>
          <cell r="I38">
            <v>11328726</v>
          </cell>
        </row>
        <row r="39">
          <cell r="D39">
            <v>2017097</v>
          </cell>
          <cell r="E39">
            <v>109494</v>
          </cell>
          <cell r="F39" t="str">
            <v>SUBSIDIADO</v>
          </cell>
          <cell r="G39">
            <v>42916</v>
          </cell>
          <cell r="H39">
            <v>42933</v>
          </cell>
          <cell r="I39">
            <v>22610439</v>
          </cell>
        </row>
        <row r="40">
          <cell r="D40">
            <v>2017098</v>
          </cell>
          <cell r="E40">
            <v>109495</v>
          </cell>
          <cell r="F40" t="str">
            <v>SUBSIDIADO</v>
          </cell>
          <cell r="G40">
            <v>42916</v>
          </cell>
          <cell r="H40">
            <v>42933</v>
          </cell>
          <cell r="I40">
            <v>51525190</v>
          </cell>
        </row>
        <row r="41">
          <cell r="D41">
            <v>2017099</v>
          </cell>
          <cell r="E41">
            <v>111384</v>
          </cell>
          <cell r="F41" t="str">
            <v>CONTRIBUTIVO</v>
          </cell>
          <cell r="G41">
            <v>42916</v>
          </cell>
          <cell r="H41">
            <v>42933</v>
          </cell>
          <cell r="I41">
            <v>1909401</v>
          </cell>
        </row>
        <row r="42">
          <cell r="D42">
            <v>2017111</v>
          </cell>
          <cell r="E42">
            <v>110309</v>
          </cell>
          <cell r="F42" t="str">
            <v>SUBSIDIADO</v>
          </cell>
          <cell r="G42">
            <v>42947</v>
          </cell>
          <cell r="H42">
            <v>42957</v>
          </cell>
          <cell r="I42">
            <v>8192128</v>
          </cell>
        </row>
        <row r="43">
          <cell r="D43">
            <v>2017112</v>
          </cell>
          <cell r="E43">
            <v>110310</v>
          </cell>
          <cell r="F43" t="str">
            <v>SUBSIDIADO</v>
          </cell>
          <cell r="G43">
            <v>42947</v>
          </cell>
          <cell r="H43">
            <v>42957</v>
          </cell>
          <cell r="I43">
            <v>25517725</v>
          </cell>
        </row>
        <row r="44">
          <cell r="D44">
            <v>2017113</v>
          </cell>
          <cell r="E44">
            <v>110311</v>
          </cell>
          <cell r="F44" t="str">
            <v>SUBSIDIADO</v>
          </cell>
          <cell r="G44">
            <v>42947</v>
          </cell>
          <cell r="H44">
            <v>42957</v>
          </cell>
          <cell r="I44">
            <v>50252405</v>
          </cell>
        </row>
        <row r="45">
          <cell r="D45">
            <v>2017114</v>
          </cell>
          <cell r="E45">
            <v>113970</v>
          </cell>
          <cell r="F45" t="str">
            <v>CONTRIBUTIVO</v>
          </cell>
          <cell r="G45">
            <v>42947</v>
          </cell>
          <cell r="H45">
            <v>43040</v>
          </cell>
          <cell r="I45">
            <v>1473521</v>
          </cell>
        </row>
        <row r="46">
          <cell r="D46">
            <v>2017126</v>
          </cell>
          <cell r="E46">
            <v>111926</v>
          </cell>
          <cell r="F46" t="str">
            <v>SUBSIDIADO</v>
          </cell>
          <cell r="G46">
            <v>42978</v>
          </cell>
          <cell r="H46">
            <v>42986</v>
          </cell>
          <cell r="I46">
            <v>14366873</v>
          </cell>
        </row>
        <row r="47">
          <cell r="D47">
            <v>2017127</v>
          </cell>
          <cell r="E47">
            <v>111927</v>
          </cell>
          <cell r="F47" t="str">
            <v>SUBSIDIADO</v>
          </cell>
          <cell r="G47">
            <v>42978</v>
          </cell>
          <cell r="H47">
            <v>42986</v>
          </cell>
          <cell r="I47">
            <v>21917466</v>
          </cell>
        </row>
        <row r="48">
          <cell r="D48">
            <v>2017128</v>
          </cell>
          <cell r="E48">
            <v>111928</v>
          </cell>
          <cell r="F48" t="str">
            <v>SUBSIDIADO</v>
          </cell>
          <cell r="G48">
            <v>42978</v>
          </cell>
          <cell r="H48">
            <v>42986</v>
          </cell>
          <cell r="I48">
            <v>60901216</v>
          </cell>
        </row>
        <row r="49">
          <cell r="D49">
            <v>2017129</v>
          </cell>
          <cell r="E49">
            <v>112718</v>
          </cell>
          <cell r="F49" t="str">
            <v>CONTRIBUTIVO</v>
          </cell>
          <cell r="G49">
            <v>42976</v>
          </cell>
          <cell r="H49">
            <v>43010</v>
          </cell>
          <cell r="I49">
            <v>1191666</v>
          </cell>
        </row>
        <row r="50">
          <cell r="D50">
            <v>2017142</v>
          </cell>
          <cell r="E50">
            <v>113150</v>
          </cell>
          <cell r="F50" t="str">
            <v>SUBSIDIADO</v>
          </cell>
          <cell r="G50">
            <v>43008</v>
          </cell>
          <cell r="H50">
            <v>43018</v>
          </cell>
          <cell r="I50">
            <v>9363072</v>
          </cell>
        </row>
        <row r="51">
          <cell r="D51">
            <v>2017143</v>
          </cell>
          <cell r="E51">
            <v>113151</v>
          </cell>
          <cell r="F51" t="str">
            <v>SUBSIDIADO</v>
          </cell>
          <cell r="G51">
            <v>43008</v>
          </cell>
          <cell r="H51">
            <v>43018</v>
          </cell>
          <cell r="I51">
            <v>21656368</v>
          </cell>
        </row>
        <row r="52">
          <cell r="D52">
            <v>2017144</v>
          </cell>
          <cell r="E52">
            <v>113152</v>
          </cell>
          <cell r="F52" t="str">
            <v>SUBSIDIADO</v>
          </cell>
          <cell r="G52">
            <v>43008</v>
          </cell>
          <cell r="H52">
            <v>43018</v>
          </cell>
          <cell r="I52">
            <v>62992863</v>
          </cell>
        </row>
        <row r="53">
          <cell r="D53">
            <v>2017145</v>
          </cell>
          <cell r="E53">
            <v>222496</v>
          </cell>
          <cell r="F53" t="str">
            <v>CONTRIBUTIVO</v>
          </cell>
          <cell r="G53">
            <v>43007</v>
          </cell>
          <cell r="H53">
            <v>43720</v>
          </cell>
          <cell r="I53">
            <v>1822063</v>
          </cell>
        </row>
        <row r="54">
          <cell r="D54">
            <v>2017157</v>
          </cell>
          <cell r="E54">
            <v>114402</v>
          </cell>
          <cell r="F54" t="str">
            <v>SUBSIDIADO</v>
          </cell>
          <cell r="G54">
            <v>43039</v>
          </cell>
          <cell r="H54">
            <v>43049</v>
          </cell>
          <cell r="I54">
            <v>12435282</v>
          </cell>
        </row>
        <row r="55">
          <cell r="D55">
            <v>2017158</v>
          </cell>
          <cell r="E55">
            <v>114403</v>
          </cell>
          <cell r="F55" t="str">
            <v>SUBSIDIADO</v>
          </cell>
          <cell r="G55">
            <v>43039</v>
          </cell>
          <cell r="H55">
            <v>43049</v>
          </cell>
          <cell r="I55">
            <v>20541351</v>
          </cell>
        </row>
        <row r="56">
          <cell r="D56">
            <v>2017159</v>
          </cell>
          <cell r="E56">
            <v>114404</v>
          </cell>
          <cell r="F56" t="str">
            <v>SUBSIDIADO</v>
          </cell>
          <cell r="G56">
            <v>43039</v>
          </cell>
          <cell r="H56">
            <v>43049</v>
          </cell>
          <cell r="I56">
            <v>60140698</v>
          </cell>
        </row>
        <row r="57">
          <cell r="D57">
            <v>2017160</v>
          </cell>
          <cell r="E57">
            <v>223613</v>
          </cell>
          <cell r="F57" t="str">
            <v>CONTRIBUTIVO</v>
          </cell>
          <cell r="G57">
            <v>43039</v>
          </cell>
          <cell r="H57">
            <v>43721</v>
          </cell>
          <cell r="I57">
            <v>1412048</v>
          </cell>
        </row>
        <row r="58">
          <cell r="D58">
            <v>2017172</v>
          </cell>
          <cell r="E58">
            <v>116140</v>
          </cell>
          <cell r="F58" t="str">
            <v>SUBSIDIADO</v>
          </cell>
          <cell r="G58">
            <v>43069</v>
          </cell>
          <cell r="H58">
            <v>43084</v>
          </cell>
          <cell r="I58">
            <v>11443608</v>
          </cell>
        </row>
        <row r="59">
          <cell r="D59">
            <v>2017173</v>
          </cell>
          <cell r="E59">
            <v>116142</v>
          </cell>
          <cell r="F59" t="str">
            <v>SUBSIDIADO</v>
          </cell>
          <cell r="G59">
            <v>43069</v>
          </cell>
          <cell r="H59">
            <v>43084</v>
          </cell>
          <cell r="I59">
            <v>18731209</v>
          </cell>
        </row>
        <row r="60">
          <cell r="D60">
            <v>2017174</v>
          </cell>
          <cell r="E60">
            <v>116143</v>
          </cell>
          <cell r="F60" t="str">
            <v>SUBSIDIADO</v>
          </cell>
          <cell r="G60">
            <v>43069</v>
          </cell>
          <cell r="H60">
            <v>43084</v>
          </cell>
          <cell r="I60">
            <v>54832948</v>
          </cell>
        </row>
        <row r="61">
          <cell r="D61">
            <v>2017188</v>
          </cell>
          <cell r="E61">
            <v>117759</v>
          </cell>
          <cell r="F61" t="str">
            <v>SUBSIDIADO</v>
          </cell>
          <cell r="G61">
            <v>43100</v>
          </cell>
          <cell r="H61">
            <v>43130</v>
          </cell>
          <cell r="I61">
            <v>10560361</v>
          </cell>
        </row>
        <row r="62">
          <cell r="D62">
            <v>2017189</v>
          </cell>
          <cell r="E62">
            <v>117760</v>
          </cell>
          <cell r="F62" t="str">
            <v>SUBSIDIADO</v>
          </cell>
          <cell r="G62">
            <v>43100</v>
          </cell>
          <cell r="H62">
            <v>43130</v>
          </cell>
          <cell r="I62">
            <v>13829994</v>
          </cell>
        </row>
        <row r="63">
          <cell r="D63">
            <v>2017190</v>
          </cell>
          <cell r="E63">
            <v>117761</v>
          </cell>
          <cell r="F63" t="str">
            <v>SUBSIDIADO</v>
          </cell>
          <cell r="G63">
            <v>43100</v>
          </cell>
          <cell r="H63">
            <v>43130</v>
          </cell>
          <cell r="I63">
            <v>40350612</v>
          </cell>
        </row>
        <row r="64">
          <cell r="D64">
            <v>2017192</v>
          </cell>
          <cell r="E64">
            <v>118937</v>
          </cell>
          <cell r="F64" t="str">
            <v>CONTRIBUTIVO</v>
          </cell>
          <cell r="G64">
            <v>43100</v>
          </cell>
          <cell r="H64">
            <v>43160</v>
          </cell>
          <cell r="I64">
            <v>1807988</v>
          </cell>
        </row>
        <row r="65">
          <cell r="D65">
            <v>2018010</v>
          </cell>
          <cell r="E65">
            <v>118597</v>
          </cell>
          <cell r="F65" t="str">
            <v>SUBSIDIADO</v>
          </cell>
          <cell r="G65">
            <v>43131</v>
          </cell>
          <cell r="H65">
            <v>43143</v>
          </cell>
          <cell r="I65">
            <v>6306728</v>
          </cell>
        </row>
        <row r="66">
          <cell r="D66">
            <v>2018011</v>
          </cell>
          <cell r="E66">
            <v>118598</v>
          </cell>
          <cell r="F66" t="str">
            <v>SUBSIDIADO</v>
          </cell>
          <cell r="G66">
            <v>43131</v>
          </cell>
          <cell r="H66">
            <v>43143</v>
          </cell>
          <cell r="I66">
            <v>17575936</v>
          </cell>
        </row>
        <row r="67">
          <cell r="D67">
            <v>2018012</v>
          </cell>
          <cell r="E67">
            <v>118599</v>
          </cell>
          <cell r="F67" t="str">
            <v>SUBSIDIADO</v>
          </cell>
          <cell r="G67">
            <v>43131</v>
          </cell>
          <cell r="H67">
            <v>43143</v>
          </cell>
          <cell r="I67">
            <v>54930393</v>
          </cell>
        </row>
        <row r="68">
          <cell r="D68">
            <v>2018013</v>
          </cell>
          <cell r="E68">
            <v>118939</v>
          </cell>
          <cell r="F68" t="str">
            <v>CONTRIBUTIVO</v>
          </cell>
          <cell r="G68">
            <v>43131</v>
          </cell>
          <cell r="H68">
            <v>43160</v>
          </cell>
          <cell r="I68">
            <v>2074717</v>
          </cell>
        </row>
        <row r="69">
          <cell r="D69">
            <v>2018026</v>
          </cell>
          <cell r="E69">
            <v>119669</v>
          </cell>
          <cell r="F69" t="str">
            <v>SUBSIDIADO</v>
          </cell>
          <cell r="G69">
            <v>43159</v>
          </cell>
          <cell r="H69">
            <v>43171</v>
          </cell>
          <cell r="I69">
            <v>10343040</v>
          </cell>
        </row>
        <row r="70">
          <cell r="D70">
            <v>2018027</v>
          </cell>
          <cell r="E70">
            <v>119671</v>
          </cell>
          <cell r="F70" t="str">
            <v>SUBSIDIADO</v>
          </cell>
          <cell r="G70">
            <v>43159</v>
          </cell>
          <cell r="H70">
            <v>43171</v>
          </cell>
          <cell r="I70">
            <v>30185006</v>
          </cell>
        </row>
        <row r="71">
          <cell r="D71">
            <v>2018028</v>
          </cell>
          <cell r="E71">
            <v>119673</v>
          </cell>
          <cell r="F71" t="str">
            <v>SUBSIDIADO</v>
          </cell>
          <cell r="G71">
            <v>43159</v>
          </cell>
          <cell r="H71">
            <v>43171</v>
          </cell>
          <cell r="I71">
            <v>60630354</v>
          </cell>
        </row>
        <row r="72">
          <cell r="D72">
            <v>2018029</v>
          </cell>
          <cell r="E72">
            <v>119998</v>
          </cell>
          <cell r="F72" t="str">
            <v>CONTRIBUTIVO</v>
          </cell>
          <cell r="G72">
            <v>43159</v>
          </cell>
          <cell r="H72">
            <v>43171</v>
          </cell>
          <cell r="I72">
            <v>2860423</v>
          </cell>
        </row>
        <row r="73">
          <cell r="D73">
            <v>2018041</v>
          </cell>
          <cell r="E73">
            <v>120496</v>
          </cell>
          <cell r="F73" t="str">
            <v>SUBSIDIADO</v>
          </cell>
          <cell r="G73">
            <v>43190</v>
          </cell>
          <cell r="H73">
            <v>43200</v>
          </cell>
          <cell r="I73">
            <v>13899172</v>
          </cell>
        </row>
        <row r="74">
          <cell r="D74">
            <v>2018042</v>
          </cell>
          <cell r="E74">
            <v>120499</v>
          </cell>
          <cell r="F74" t="str">
            <v>SUBSIDIADO</v>
          </cell>
          <cell r="G74">
            <v>43190</v>
          </cell>
          <cell r="H74">
            <v>43200</v>
          </cell>
          <cell r="I74">
            <v>26207058</v>
          </cell>
        </row>
        <row r="75">
          <cell r="D75">
            <v>2018043</v>
          </cell>
          <cell r="E75">
            <v>120502</v>
          </cell>
          <cell r="F75" t="str">
            <v>SUBSIDIADO</v>
          </cell>
          <cell r="G75">
            <v>43190</v>
          </cell>
          <cell r="H75">
            <v>43200</v>
          </cell>
          <cell r="I75">
            <v>68615592</v>
          </cell>
        </row>
        <row r="76">
          <cell r="D76">
            <v>2018044</v>
          </cell>
          <cell r="E76">
            <v>120831</v>
          </cell>
          <cell r="F76" t="str">
            <v>CONTRIBUTIVO</v>
          </cell>
          <cell r="G76">
            <v>43187</v>
          </cell>
          <cell r="H76">
            <v>43201</v>
          </cell>
          <cell r="I76">
            <v>3976621</v>
          </cell>
        </row>
        <row r="77">
          <cell r="D77">
            <v>2018069</v>
          </cell>
          <cell r="E77">
            <v>122163</v>
          </cell>
          <cell r="F77" t="str">
            <v>SUBSIDIADO</v>
          </cell>
          <cell r="G77">
            <v>43220</v>
          </cell>
          <cell r="H77">
            <v>43231</v>
          </cell>
          <cell r="I77">
            <v>10771973</v>
          </cell>
        </row>
        <row r="78">
          <cell r="D78">
            <v>2018070</v>
          </cell>
          <cell r="E78">
            <v>122164</v>
          </cell>
          <cell r="F78" t="str">
            <v>SUBSIDIADO</v>
          </cell>
          <cell r="G78">
            <v>43220</v>
          </cell>
          <cell r="H78">
            <v>43231</v>
          </cell>
          <cell r="I78">
            <v>26332735</v>
          </cell>
        </row>
        <row r="79">
          <cell r="D79">
            <v>2018071</v>
          </cell>
          <cell r="E79">
            <v>122165</v>
          </cell>
          <cell r="F79" t="str">
            <v>SUBSIDIADO</v>
          </cell>
          <cell r="G79">
            <v>43220</v>
          </cell>
          <cell r="H79">
            <v>43231</v>
          </cell>
          <cell r="I79">
            <v>72215106</v>
          </cell>
        </row>
        <row r="80">
          <cell r="D80">
            <v>2018072</v>
          </cell>
          <cell r="E80">
            <v>122103</v>
          </cell>
          <cell r="F80" t="str">
            <v>CONTRIBUTIVO</v>
          </cell>
          <cell r="G80">
            <v>43220</v>
          </cell>
          <cell r="H80">
            <v>43229</v>
          </cell>
          <cell r="I80">
            <v>3635275</v>
          </cell>
        </row>
        <row r="81">
          <cell r="D81">
            <v>2018089</v>
          </cell>
          <cell r="E81">
            <v>123449</v>
          </cell>
          <cell r="F81" t="str">
            <v>SUBSIDIADO</v>
          </cell>
          <cell r="G81">
            <v>43251</v>
          </cell>
          <cell r="H81">
            <v>43264</v>
          </cell>
          <cell r="I81">
            <v>12574124</v>
          </cell>
        </row>
        <row r="82">
          <cell r="D82">
            <v>2018090</v>
          </cell>
          <cell r="E82">
            <v>123451</v>
          </cell>
          <cell r="F82" t="str">
            <v>SUBSIDIADO</v>
          </cell>
          <cell r="G82">
            <v>43251</v>
          </cell>
          <cell r="H82">
            <v>43264</v>
          </cell>
          <cell r="I82">
            <v>23585224</v>
          </cell>
        </row>
        <row r="83">
          <cell r="D83">
            <v>2018091</v>
          </cell>
          <cell r="E83">
            <v>123452</v>
          </cell>
          <cell r="F83" t="str">
            <v>SUBSIDIADO</v>
          </cell>
          <cell r="G83">
            <v>43251</v>
          </cell>
          <cell r="H83">
            <v>43264</v>
          </cell>
          <cell r="I83">
            <v>73493918</v>
          </cell>
        </row>
        <row r="84">
          <cell r="D84">
            <v>2018092</v>
          </cell>
          <cell r="E84">
            <v>123701</v>
          </cell>
          <cell r="F84" t="str">
            <v>CONTRIBUTIVO</v>
          </cell>
          <cell r="G84">
            <v>43251</v>
          </cell>
          <cell r="H84">
            <v>43284</v>
          </cell>
          <cell r="I84">
            <v>3811414</v>
          </cell>
        </row>
        <row r="85">
          <cell r="D85">
            <v>2018109</v>
          </cell>
          <cell r="E85">
            <v>124768</v>
          </cell>
          <cell r="F85" t="str">
            <v>SUBSIDIADO</v>
          </cell>
          <cell r="G85">
            <v>43281</v>
          </cell>
          <cell r="H85">
            <v>43293</v>
          </cell>
          <cell r="I85">
            <v>12204585</v>
          </cell>
        </row>
        <row r="86">
          <cell r="D86">
            <v>2018110</v>
          </cell>
          <cell r="E86">
            <v>124769</v>
          </cell>
          <cell r="F86" t="str">
            <v>SUBSIDIADO</v>
          </cell>
          <cell r="G86">
            <v>43281</v>
          </cell>
          <cell r="H86">
            <v>43293</v>
          </cell>
          <cell r="I86">
            <v>23802192</v>
          </cell>
        </row>
        <row r="87">
          <cell r="D87">
            <v>2018111</v>
          </cell>
          <cell r="E87">
            <v>124770</v>
          </cell>
          <cell r="F87" t="str">
            <v>SUBSIDIADO</v>
          </cell>
          <cell r="G87">
            <v>43281</v>
          </cell>
          <cell r="H87">
            <v>43293</v>
          </cell>
          <cell r="I87">
            <v>63729888</v>
          </cell>
        </row>
        <row r="88">
          <cell r="D88">
            <v>2018112</v>
          </cell>
          <cell r="E88">
            <v>200230</v>
          </cell>
          <cell r="F88" t="str">
            <v>CONTRIBUTIVO</v>
          </cell>
          <cell r="G88">
            <v>43280</v>
          </cell>
          <cell r="H88">
            <v>43314</v>
          </cell>
          <cell r="I88">
            <v>1750228</v>
          </cell>
        </row>
        <row r="89">
          <cell r="D89">
            <v>2018129</v>
          </cell>
          <cell r="E89">
            <v>201067</v>
          </cell>
          <cell r="F89" t="str">
            <v>SUBSIDIADO</v>
          </cell>
          <cell r="G89">
            <v>43312</v>
          </cell>
          <cell r="H89">
            <v>43322</v>
          </cell>
          <cell r="I89">
            <v>10881643</v>
          </cell>
        </row>
        <row r="90">
          <cell r="D90">
            <v>2018130</v>
          </cell>
          <cell r="E90">
            <v>201068</v>
          </cell>
          <cell r="F90" t="str">
            <v>SUBSIDIADO</v>
          </cell>
          <cell r="G90">
            <v>43312</v>
          </cell>
          <cell r="H90">
            <v>43322</v>
          </cell>
          <cell r="I90">
            <v>27333274</v>
          </cell>
        </row>
        <row r="91">
          <cell r="D91">
            <v>2018131</v>
          </cell>
          <cell r="E91">
            <v>201070</v>
          </cell>
          <cell r="F91" t="str">
            <v>SUBSIDIADO</v>
          </cell>
          <cell r="G91">
            <v>43312</v>
          </cell>
          <cell r="H91">
            <v>43322</v>
          </cell>
          <cell r="I91">
            <v>61947927</v>
          </cell>
        </row>
        <row r="92">
          <cell r="D92">
            <v>2018132</v>
          </cell>
          <cell r="E92">
            <v>201727</v>
          </cell>
          <cell r="F92" t="str">
            <v>CONTRIBUTIVO</v>
          </cell>
          <cell r="G92">
            <v>43312</v>
          </cell>
          <cell r="H92">
            <v>43348</v>
          </cell>
          <cell r="I92">
            <v>2174463</v>
          </cell>
        </row>
        <row r="93">
          <cell r="D93">
            <v>2018150</v>
          </cell>
          <cell r="E93">
            <v>202482</v>
          </cell>
          <cell r="F93" t="str">
            <v>SUBSIDIADO</v>
          </cell>
          <cell r="G93">
            <v>43343</v>
          </cell>
          <cell r="H93">
            <v>43354</v>
          </cell>
          <cell r="I93">
            <v>11447923</v>
          </cell>
        </row>
        <row r="94">
          <cell r="D94">
            <v>2018151</v>
          </cell>
          <cell r="E94">
            <v>202483</v>
          </cell>
          <cell r="F94" t="str">
            <v>SUBSIDIADO</v>
          </cell>
          <cell r="G94">
            <v>43342</v>
          </cell>
          <cell r="H94">
            <v>43354</v>
          </cell>
          <cell r="I94">
            <v>29271417</v>
          </cell>
        </row>
        <row r="95">
          <cell r="D95">
            <v>2018152</v>
          </cell>
          <cell r="E95">
            <v>202484</v>
          </cell>
          <cell r="F95" t="str">
            <v>SUBSIDIADO</v>
          </cell>
          <cell r="G95">
            <v>43343</v>
          </cell>
          <cell r="H95">
            <v>43354</v>
          </cell>
          <cell r="I95">
            <v>62099395</v>
          </cell>
        </row>
        <row r="96">
          <cell r="D96">
            <v>2018153</v>
          </cell>
          <cell r="E96">
            <v>202814</v>
          </cell>
          <cell r="F96" t="str">
            <v>CONTRIBUTIVO</v>
          </cell>
          <cell r="G96">
            <v>43342</v>
          </cell>
          <cell r="H96">
            <v>43374</v>
          </cell>
          <cell r="I96">
            <v>3076083</v>
          </cell>
        </row>
        <row r="97">
          <cell r="D97">
            <v>2018169</v>
          </cell>
          <cell r="E97">
            <v>203723</v>
          </cell>
          <cell r="F97" t="str">
            <v>SUBSIDIADO</v>
          </cell>
          <cell r="G97">
            <v>43373</v>
          </cell>
          <cell r="H97">
            <v>43384</v>
          </cell>
          <cell r="I97">
            <v>12631505</v>
          </cell>
        </row>
        <row r="98">
          <cell r="D98">
            <v>2018170</v>
          </cell>
          <cell r="E98">
            <v>203724</v>
          </cell>
          <cell r="F98" t="str">
            <v>SUBSIDIADO</v>
          </cell>
          <cell r="G98">
            <v>43373</v>
          </cell>
          <cell r="H98">
            <v>43384</v>
          </cell>
          <cell r="I98">
            <v>25581989</v>
          </cell>
        </row>
        <row r="99">
          <cell r="D99">
            <v>2018171</v>
          </cell>
          <cell r="E99">
            <v>203725</v>
          </cell>
          <cell r="F99" t="str">
            <v>SUBSIDIADO</v>
          </cell>
          <cell r="G99">
            <v>43373</v>
          </cell>
          <cell r="H99">
            <v>43384</v>
          </cell>
          <cell r="I99">
            <v>68714915</v>
          </cell>
        </row>
        <row r="100">
          <cell r="D100">
            <v>2018172</v>
          </cell>
          <cell r="E100">
            <v>203793</v>
          </cell>
          <cell r="F100" t="str">
            <v>CONTRIBUTIVO</v>
          </cell>
          <cell r="G100">
            <v>43373</v>
          </cell>
          <cell r="H100">
            <v>43383</v>
          </cell>
          <cell r="I100">
            <v>2608103</v>
          </cell>
        </row>
        <row r="101">
          <cell r="D101">
            <v>2018188</v>
          </cell>
          <cell r="E101">
            <v>205016</v>
          </cell>
          <cell r="F101" t="str">
            <v>SUBSIDIADO</v>
          </cell>
          <cell r="G101">
            <v>43404</v>
          </cell>
          <cell r="H101">
            <v>43413</v>
          </cell>
          <cell r="I101">
            <v>13129954</v>
          </cell>
        </row>
        <row r="102">
          <cell r="D102">
            <v>2018189</v>
          </cell>
          <cell r="E102">
            <v>205017</v>
          </cell>
          <cell r="F102" t="str">
            <v>SUBSIDIADO</v>
          </cell>
          <cell r="G102">
            <v>43404</v>
          </cell>
          <cell r="H102">
            <v>43413</v>
          </cell>
          <cell r="I102">
            <v>24953032</v>
          </cell>
        </row>
        <row r="103">
          <cell r="D103">
            <v>2018190</v>
          </cell>
          <cell r="E103">
            <v>205018</v>
          </cell>
          <cell r="F103" t="str">
            <v>SUBSIDIADO</v>
          </cell>
          <cell r="G103">
            <v>43404</v>
          </cell>
          <cell r="H103">
            <v>43413</v>
          </cell>
          <cell r="I103">
            <v>63720952</v>
          </cell>
        </row>
        <row r="104">
          <cell r="D104">
            <v>2018191</v>
          </cell>
          <cell r="E104">
            <v>205430</v>
          </cell>
          <cell r="F104" t="str">
            <v>CONTRIBUTIVO</v>
          </cell>
          <cell r="G104">
            <v>43404</v>
          </cell>
          <cell r="H104">
            <v>43437</v>
          </cell>
          <cell r="I104">
            <v>2779219</v>
          </cell>
        </row>
        <row r="105">
          <cell r="D105">
            <v>2018207</v>
          </cell>
          <cell r="E105">
            <v>206323</v>
          </cell>
          <cell r="F105" t="str">
            <v>SUBSIDIADO</v>
          </cell>
          <cell r="G105">
            <v>43434</v>
          </cell>
          <cell r="H105">
            <v>43444</v>
          </cell>
          <cell r="I105">
            <v>10360927</v>
          </cell>
        </row>
        <row r="106">
          <cell r="D106">
            <v>2018208</v>
          </cell>
          <cell r="E106">
            <v>206324</v>
          </cell>
          <cell r="F106" t="str">
            <v>SUBSIDIADO</v>
          </cell>
          <cell r="G106">
            <v>43434</v>
          </cell>
          <cell r="H106">
            <v>43444</v>
          </cell>
          <cell r="I106">
            <v>21163054</v>
          </cell>
        </row>
        <row r="107">
          <cell r="D107">
            <v>2018209</v>
          </cell>
          <cell r="E107">
            <v>206325</v>
          </cell>
          <cell r="F107" t="str">
            <v>SUBSIDIADO</v>
          </cell>
          <cell r="G107">
            <v>43434</v>
          </cell>
          <cell r="H107">
            <v>43444</v>
          </cell>
          <cell r="I107">
            <v>53555765</v>
          </cell>
        </row>
        <row r="108">
          <cell r="D108">
            <v>2018210</v>
          </cell>
          <cell r="E108">
            <v>206744</v>
          </cell>
          <cell r="F108" t="str">
            <v>CONTRIBUTIVO</v>
          </cell>
          <cell r="G108">
            <v>43434</v>
          </cell>
          <cell r="H108">
            <v>43444</v>
          </cell>
          <cell r="I108">
            <v>2209419</v>
          </cell>
        </row>
        <row r="109">
          <cell r="D109">
            <v>2018229</v>
          </cell>
          <cell r="E109">
            <v>207748</v>
          </cell>
          <cell r="F109" t="str">
            <v>SUBSIDIADO</v>
          </cell>
          <cell r="G109">
            <v>43465</v>
          </cell>
          <cell r="H109">
            <v>43490</v>
          </cell>
          <cell r="I109">
            <v>8678167</v>
          </cell>
        </row>
        <row r="110">
          <cell r="D110">
            <v>2018230</v>
          </cell>
          <cell r="E110">
            <v>207749</v>
          </cell>
          <cell r="F110" t="str">
            <v>SUBSIDIADO</v>
          </cell>
          <cell r="G110">
            <v>43465</v>
          </cell>
          <cell r="H110">
            <v>43490</v>
          </cell>
          <cell r="I110">
            <v>17063920</v>
          </cell>
        </row>
        <row r="111">
          <cell r="D111">
            <v>2018231</v>
          </cell>
          <cell r="E111">
            <v>207750</v>
          </cell>
          <cell r="F111" t="str">
            <v>SUBSIDIADO</v>
          </cell>
          <cell r="G111">
            <v>43465</v>
          </cell>
          <cell r="H111">
            <v>43490</v>
          </cell>
          <cell r="I111">
            <v>51259629</v>
          </cell>
        </row>
        <row r="112">
          <cell r="D112">
            <v>2018232</v>
          </cell>
          <cell r="E112">
            <v>208076</v>
          </cell>
          <cell r="F112" t="str">
            <v>CONTRIBUTIVO</v>
          </cell>
          <cell r="G112">
            <v>43465</v>
          </cell>
          <cell r="H112">
            <v>43494</v>
          </cell>
          <cell r="I112">
            <v>1954237</v>
          </cell>
        </row>
        <row r="113">
          <cell r="D113">
            <v>2019007</v>
          </cell>
          <cell r="E113">
            <v>208567</v>
          </cell>
          <cell r="F113" t="str">
            <v>SUBSIDIADO</v>
          </cell>
          <cell r="G113">
            <v>43496</v>
          </cell>
          <cell r="H113">
            <v>43507</v>
          </cell>
          <cell r="I113">
            <v>9867499</v>
          </cell>
        </row>
        <row r="114">
          <cell r="D114">
            <v>2019008</v>
          </cell>
          <cell r="E114">
            <v>208568</v>
          </cell>
          <cell r="F114" t="str">
            <v>SUBSIDIADO</v>
          </cell>
          <cell r="G114">
            <v>43496</v>
          </cell>
          <cell r="H114">
            <v>43507</v>
          </cell>
          <cell r="I114">
            <v>30462890</v>
          </cell>
        </row>
        <row r="115">
          <cell r="D115">
            <v>2019009</v>
          </cell>
          <cell r="E115">
            <v>208569</v>
          </cell>
          <cell r="F115" t="str">
            <v>SUBSIDIADO</v>
          </cell>
          <cell r="G115">
            <v>43496</v>
          </cell>
          <cell r="H115">
            <v>43507</v>
          </cell>
          <cell r="I115">
            <v>78037272</v>
          </cell>
        </row>
        <row r="116">
          <cell r="D116">
            <v>2019010</v>
          </cell>
          <cell r="E116">
            <v>208983</v>
          </cell>
          <cell r="F116" t="str">
            <v>CONTRIBUTIVO</v>
          </cell>
          <cell r="G116">
            <v>43496</v>
          </cell>
          <cell r="H116">
            <v>43525</v>
          </cell>
          <cell r="I116">
            <v>3033336</v>
          </cell>
        </row>
        <row r="117">
          <cell r="D117">
            <v>2019036</v>
          </cell>
          <cell r="E117">
            <v>209803</v>
          </cell>
          <cell r="F117" t="str">
            <v>SUBSIDIADO</v>
          </cell>
          <cell r="G117">
            <v>43524</v>
          </cell>
          <cell r="H117">
            <v>43535</v>
          </cell>
          <cell r="I117">
            <v>13934650</v>
          </cell>
        </row>
        <row r="118">
          <cell r="D118">
            <v>2019037</v>
          </cell>
          <cell r="E118">
            <v>209804</v>
          </cell>
          <cell r="F118" t="str">
            <v>SUBSIDIADO</v>
          </cell>
          <cell r="G118">
            <v>43524</v>
          </cell>
          <cell r="H118">
            <v>43535</v>
          </cell>
          <cell r="I118">
            <v>37942963</v>
          </cell>
        </row>
        <row r="119">
          <cell r="D119">
            <v>2019038</v>
          </cell>
          <cell r="E119">
            <v>209805</v>
          </cell>
          <cell r="F119" t="str">
            <v>SUBSIDIADO</v>
          </cell>
          <cell r="G119">
            <v>43524</v>
          </cell>
          <cell r="H119">
            <v>43535</v>
          </cell>
          <cell r="I119">
            <v>71157885</v>
          </cell>
        </row>
        <row r="120">
          <cell r="D120">
            <v>2019039</v>
          </cell>
          <cell r="E120">
            <v>210348</v>
          </cell>
          <cell r="F120" t="str">
            <v>CONTRIBUTIVO</v>
          </cell>
          <cell r="G120">
            <v>43524</v>
          </cell>
          <cell r="H120">
            <v>43557</v>
          </cell>
          <cell r="I120">
            <v>4055576</v>
          </cell>
        </row>
        <row r="121">
          <cell r="D121">
            <v>2019053</v>
          </cell>
          <cell r="E121">
            <v>210804</v>
          </cell>
          <cell r="F121" t="str">
            <v>SUBSIDIADO</v>
          </cell>
          <cell r="G121">
            <v>43555</v>
          </cell>
          <cell r="H121">
            <v>43564</v>
          </cell>
          <cell r="I121">
            <v>15185118</v>
          </cell>
        </row>
        <row r="122">
          <cell r="D122">
            <v>2019054</v>
          </cell>
          <cell r="E122">
            <v>210806</v>
          </cell>
          <cell r="F122" t="str">
            <v>SUBSIDIADO</v>
          </cell>
          <cell r="G122">
            <v>43555</v>
          </cell>
          <cell r="H122">
            <v>43564</v>
          </cell>
          <cell r="I122">
            <v>40531679</v>
          </cell>
        </row>
        <row r="123">
          <cell r="D123">
            <v>2019055</v>
          </cell>
          <cell r="E123">
            <v>210807</v>
          </cell>
          <cell r="F123" t="str">
            <v>SUBSIDIADO</v>
          </cell>
          <cell r="G123">
            <v>43555</v>
          </cell>
          <cell r="H123">
            <v>43564</v>
          </cell>
          <cell r="I123">
            <v>74060641</v>
          </cell>
        </row>
        <row r="124">
          <cell r="D124">
            <v>2019056</v>
          </cell>
          <cell r="E124">
            <v>211402</v>
          </cell>
          <cell r="F124" t="str">
            <v>CONTRIBUTIVO</v>
          </cell>
          <cell r="G124">
            <v>43555</v>
          </cell>
          <cell r="H124">
            <v>43587</v>
          </cell>
          <cell r="I124">
            <v>4959185</v>
          </cell>
        </row>
        <row r="125">
          <cell r="D125">
            <v>2019072</v>
          </cell>
          <cell r="E125">
            <v>212034</v>
          </cell>
          <cell r="F125" t="str">
            <v>SUBSIDIADO</v>
          </cell>
          <cell r="G125">
            <v>43585</v>
          </cell>
          <cell r="H125">
            <v>43595</v>
          </cell>
          <cell r="I125">
            <v>14885905</v>
          </cell>
        </row>
        <row r="126">
          <cell r="D126">
            <v>2019073</v>
          </cell>
          <cell r="E126">
            <v>212035</v>
          </cell>
          <cell r="F126" t="str">
            <v>SUBSIDIADO</v>
          </cell>
          <cell r="G126">
            <v>43585</v>
          </cell>
          <cell r="H126">
            <v>43595</v>
          </cell>
          <cell r="I126">
            <v>32975450</v>
          </cell>
        </row>
        <row r="127">
          <cell r="D127">
            <v>2019074</v>
          </cell>
          <cell r="E127">
            <v>212036</v>
          </cell>
          <cell r="F127" t="str">
            <v>SUBSIDIADO</v>
          </cell>
          <cell r="G127">
            <v>43585</v>
          </cell>
          <cell r="H127">
            <v>43595</v>
          </cell>
          <cell r="I127">
            <v>77173814</v>
          </cell>
        </row>
        <row r="128">
          <cell r="D128">
            <v>2019075</v>
          </cell>
          <cell r="E128">
            <v>212486</v>
          </cell>
          <cell r="F128" t="str">
            <v>CONTRIBUTIVO</v>
          </cell>
          <cell r="G128">
            <v>43585</v>
          </cell>
          <cell r="H128">
            <v>43620</v>
          </cell>
          <cell r="I128">
            <v>3978788</v>
          </cell>
        </row>
        <row r="129">
          <cell r="D129">
            <v>2019095</v>
          </cell>
          <cell r="E129">
            <v>213245</v>
          </cell>
          <cell r="F129" t="str">
            <v>SUBSIDIADO</v>
          </cell>
          <cell r="G129">
            <v>43616</v>
          </cell>
          <cell r="H129">
            <v>43627</v>
          </cell>
          <cell r="I129">
            <v>14876441</v>
          </cell>
        </row>
        <row r="130">
          <cell r="D130">
            <v>2019096</v>
          </cell>
          <cell r="E130">
            <v>213246</v>
          </cell>
          <cell r="F130" t="str">
            <v>SUBSIDIADO</v>
          </cell>
          <cell r="G130">
            <v>43616</v>
          </cell>
          <cell r="H130">
            <v>43627</v>
          </cell>
          <cell r="I130">
            <v>40799603</v>
          </cell>
        </row>
        <row r="131">
          <cell r="D131">
            <v>2019097</v>
          </cell>
          <cell r="E131">
            <v>213247</v>
          </cell>
          <cell r="F131" t="str">
            <v>SUBSIDIADO</v>
          </cell>
          <cell r="G131">
            <v>43616</v>
          </cell>
          <cell r="H131">
            <v>43627</v>
          </cell>
          <cell r="I131">
            <v>76913846</v>
          </cell>
        </row>
        <row r="132">
          <cell r="D132">
            <v>2019098</v>
          </cell>
          <cell r="E132">
            <v>216062</v>
          </cell>
          <cell r="F132" t="str">
            <v>CONTRIBUTIVO</v>
          </cell>
          <cell r="G132">
            <v>43616</v>
          </cell>
          <cell r="H132">
            <v>43658</v>
          </cell>
          <cell r="I132">
            <v>5150789</v>
          </cell>
        </row>
        <row r="133">
          <cell r="D133">
            <v>2019110</v>
          </cell>
          <cell r="E133">
            <v>214665</v>
          </cell>
          <cell r="F133" t="str">
            <v>SUBSIDIADO</v>
          </cell>
          <cell r="G133">
            <v>43646</v>
          </cell>
          <cell r="H133">
            <v>43657</v>
          </cell>
          <cell r="I133">
            <v>12636171</v>
          </cell>
        </row>
        <row r="134">
          <cell r="D134">
            <v>2019111</v>
          </cell>
          <cell r="E134">
            <v>214666</v>
          </cell>
          <cell r="F134" t="str">
            <v>SUBSIDIADO</v>
          </cell>
          <cell r="G134">
            <v>43646</v>
          </cell>
          <cell r="H134">
            <v>43657</v>
          </cell>
          <cell r="I134">
            <v>37818038</v>
          </cell>
        </row>
        <row r="135">
          <cell r="D135">
            <v>2019112</v>
          </cell>
          <cell r="E135">
            <v>214667</v>
          </cell>
          <cell r="F135" t="str">
            <v>SUBSIDIADO</v>
          </cell>
          <cell r="G135">
            <v>43646</v>
          </cell>
          <cell r="H135">
            <v>43657</v>
          </cell>
          <cell r="I135">
            <v>65596027</v>
          </cell>
        </row>
        <row r="136">
          <cell r="D136">
            <v>2019113</v>
          </cell>
          <cell r="E136">
            <v>216147</v>
          </cell>
          <cell r="F136" t="str">
            <v>CONTRIBUTIVO</v>
          </cell>
          <cell r="G136">
            <v>43646</v>
          </cell>
          <cell r="H136">
            <v>43678</v>
          </cell>
          <cell r="I136">
            <v>4926077</v>
          </cell>
        </row>
        <row r="137">
          <cell r="D137">
            <v>2019127</v>
          </cell>
          <cell r="E137">
            <v>216656</v>
          </cell>
          <cell r="F137" t="str">
            <v>SUBSIDIADO</v>
          </cell>
          <cell r="G137">
            <v>43677</v>
          </cell>
          <cell r="H137">
            <v>43685</v>
          </cell>
          <cell r="I137">
            <v>16839399</v>
          </cell>
        </row>
        <row r="138">
          <cell r="D138">
            <v>2019128</v>
          </cell>
          <cell r="E138">
            <v>216658</v>
          </cell>
          <cell r="F138" t="str">
            <v>SUBSIDIADO</v>
          </cell>
          <cell r="G138">
            <v>43677</v>
          </cell>
          <cell r="H138">
            <v>43685</v>
          </cell>
          <cell r="I138">
            <v>48670714</v>
          </cell>
        </row>
        <row r="139">
          <cell r="D139">
            <v>2019129</v>
          </cell>
          <cell r="E139">
            <v>216659</v>
          </cell>
          <cell r="F139" t="str">
            <v>SUBSIDIADO</v>
          </cell>
          <cell r="G139">
            <v>43677</v>
          </cell>
          <cell r="H139">
            <v>43685</v>
          </cell>
          <cell r="I139">
            <v>74857718</v>
          </cell>
        </row>
        <row r="140">
          <cell r="D140">
            <v>2019130</v>
          </cell>
          <cell r="E140">
            <v>219601</v>
          </cell>
          <cell r="F140" t="str">
            <v>CONTRIBUTIVO</v>
          </cell>
          <cell r="G140">
            <v>43677</v>
          </cell>
          <cell r="H140">
            <v>43711</v>
          </cell>
          <cell r="I140">
            <v>5131618</v>
          </cell>
        </row>
        <row r="141">
          <cell r="D141">
            <v>2019162</v>
          </cell>
          <cell r="E141">
            <v>221971</v>
          </cell>
          <cell r="F141" t="str">
            <v>SUBSIDIADO</v>
          </cell>
          <cell r="G141">
            <v>43708</v>
          </cell>
          <cell r="H141">
            <v>43717</v>
          </cell>
          <cell r="I141">
            <v>18828515</v>
          </cell>
        </row>
        <row r="142">
          <cell r="D142">
            <v>2019163</v>
          </cell>
          <cell r="E142">
            <v>221972</v>
          </cell>
          <cell r="F142" t="str">
            <v>SUBSIDIADO</v>
          </cell>
          <cell r="G142">
            <v>43708</v>
          </cell>
          <cell r="H142">
            <v>43717</v>
          </cell>
          <cell r="I142">
            <v>46750040</v>
          </cell>
        </row>
        <row r="143">
          <cell r="D143">
            <v>2019164</v>
          </cell>
          <cell r="E143">
            <v>221973</v>
          </cell>
          <cell r="F143" t="str">
            <v>SUBSIDIADO</v>
          </cell>
          <cell r="G143">
            <v>43708</v>
          </cell>
          <cell r="H143">
            <v>43717</v>
          </cell>
          <cell r="I143">
            <v>71995754</v>
          </cell>
        </row>
        <row r="144">
          <cell r="D144">
            <v>2019165</v>
          </cell>
          <cell r="E144">
            <v>224828</v>
          </cell>
          <cell r="F144" t="str">
            <v>CONTRIBUTIVO</v>
          </cell>
          <cell r="G144">
            <v>43708</v>
          </cell>
          <cell r="H144">
            <v>43719</v>
          </cell>
          <cell r="I144">
            <v>4102007</v>
          </cell>
        </row>
        <row r="145">
          <cell r="D145">
            <v>2019170</v>
          </cell>
          <cell r="E145">
            <v>226515</v>
          </cell>
          <cell r="F145" t="str">
            <v>SUBSIDIADO</v>
          </cell>
          <cell r="G145">
            <v>43585</v>
          </cell>
          <cell r="H145">
            <v>43746</v>
          </cell>
          <cell r="I145">
            <v>282800</v>
          </cell>
        </row>
        <row r="146">
          <cell r="D146">
            <v>2019171</v>
          </cell>
          <cell r="E146">
            <v>226516</v>
          </cell>
          <cell r="F146" t="str">
            <v>SUBSIDIADO</v>
          </cell>
          <cell r="G146">
            <v>43571</v>
          </cell>
          <cell r="H146">
            <v>43746</v>
          </cell>
          <cell r="I146">
            <v>466436</v>
          </cell>
        </row>
        <row r="147">
          <cell r="D147">
            <v>2019172</v>
          </cell>
          <cell r="E147">
            <v>226517</v>
          </cell>
          <cell r="F147" t="str">
            <v>SUBSIDIADO</v>
          </cell>
          <cell r="G147">
            <v>43601</v>
          </cell>
          <cell r="H147">
            <v>43746</v>
          </cell>
          <cell r="I147">
            <v>157500</v>
          </cell>
        </row>
        <row r="148">
          <cell r="D148">
            <v>2019173</v>
          </cell>
          <cell r="E148">
            <v>226518</v>
          </cell>
          <cell r="F148" t="str">
            <v>SUBSIDIADO</v>
          </cell>
          <cell r="G148">
            <v>43594</v>
          </cell>
          <cell r="H148">
            <v>43746</v>
          </cell>
          <cell r="I148">
            <v>34300</v>
          </cell>
        </row>
        <row r="149">
          <cell r="D149">
            <v>2019174</v>
          </cell>
          <cell r="E149">
            <v>226573</v>
          </cell>
          <cell r="F149" t="str">
            <v>SUBSIDIADO</v>
          </cell>
          <cell r="G149">
            <v>43591</v>
          </cell>
          <cell r="H149">
            <v>43746</v>
          </cell>
          <cell r="I149">
            <v>9200</v>
          </cell>
        </row>
        <row r="150">
          <cell r="D150">
            <v>2019186</v>
          </cell>
          <cell r="E150">
            <v>226512</v>
          </cell>
          <cell r="F150" t="str">
            <v>SUBSIDIADO</v>
          </cell>
          <cell r="G150">
            <v>43738</v>
          </cell>
          <cell r="H150">
            <v>43746</v>
          </cell>
          <cell r="I150">
            <v>16570194</v>
          </cell>
        </row>
        <row r="151">
          <cell r="D151">
            <v>2019187</v>
          </cell>
          <cell r="E151">
            <v>226513</v>
          </cell>
          <cell r="F151" t="str">
            <v>SUBSIDIADO</v>
          </cell>
          <cell r="G151">
            <v>43738</v>
          </cell>
          <cell r="H151">
            <v>43746</v>
          </cell>
          <cell r="I151">
            <v>47355657</v>
          </cell>
        </row>
        <row r="152">
          <cell r="D152">
            <v>2019188</v>
          </cell>
          <cell r="E152">
            <v>226514</v>
          </cell>
          <cell r="F152" t="str">
            <v>SUBSIDIADO</v>
          </cell>
          <cell r="G152">
            <v>43738</v>
          </cell>
          <cell r="H152">
            <v>43746</v>
          </cell>
          <cell r="I152">
            <v>83102768</v>
          </cell>
        </row>
        <row r="153">
          <cell r="D153">
            <v>2019189</v>
          </cell>
          <cell r="E153">
            <v>227258</v>
          </cell>
          <cell r="F153" t="str">
            <v>CONTRIBUTIVO</v>
          </cell>
          <cell r="G153">
            <v>43738</v>
          </cell>
          <cell r="H153">
            <v>43749</v>
          </cell>
          <cell r="I153">
            <v>6340295</v>
          </cell>
        </row>
        <row r="154">
          <cell r="D154">
            <v>2019195</v>
          </cell>
          <cell r="E154">
            <v>228152</v>
          </cell>
          <cell r="F154" t="str">
            <v>SUBSIDIADO</v>
          </cell>
          <cell r="G154">
            <v>43649</v>
          </cell>
          <cell r="H154">
            <v>43777</v>
          </cell>
          <cell r="I154">
            <v>42319</v>
          </cell>
        </row>
        <row r="155">
          <cell r="D155">
            <v>2019207</v>
          </cell>
          <cell r="E155">
            <v>228153</v>
          </cell>
          <cell r="F155" t="str">
            <v>SUBSIDIADO</v>
          </cell>
          <cell r="G155">
            <v>43769</v>
          </cell>
          <cell r="H155">
            <v>43777</v>
          </cell>
          <cell r="I155">
            <v>20902258</v>
          </cell>
        </row>
        <row r="156">
          <cell r="D156">
            <v>2019208</v>
          </cell>
          <cell r="E156">
            <v>228155</v>
          </cell>
          <cell r="F156" t="str">
            <v>SUBSIDIADO</v>
          </cell>
          <cell r="G156">
            <v>43769</v>
          </cell>
          <cell r="H156">
            <v>43777</v>
          </cell>
          <cell r="I156">
            <v>54874305</v>
          </cell>
        </row>
        <row r="157">
          <cell r="D157">
            <v>2019209</v>
          </cell>
          <cell r="E157">
            <v>228156</v>
          </cell>
          <cell r="F157" t="str">
            <v>SUBSIDIADO</v>
          </cell>
          <cell r="G157">
            <v>43769</v>
          </cell>
          <cell r="H157">
            <v>43777</v>
          </cell>
          <cell r="I157">
            <v>83653398</v>
          </cell>
        </row>
        <row r="158">
          <cell r="D158">
            <v>2019210</v>
          </cell>
          <cell r="E158">
            <v>228943</v>
          </cell>
          <cell r="F158" t="str">
            <v>CONTRIBUTIVO</v>
          </cell>
          <cell r="G158">
            <v>43769</v>
          </cell>
          <cell r="H158">
            <v>43801</v>
          </cell>
          <cell r="I158">
            <v>8312471</v>
          </cell>
        </row>
        <row r="159">
          <cell r="D159">
            <v>2019223</v>
          </cell>
          <cell r="E159">
            <v>232693</v>
          </cell>
          <cell r="F159" t="str">
            <v>SUBSIDIADO</v>
          </cell>
          <cell r="G159">
            <v>43799</v>
          </cell>
          <cell r="H159">
            <v>43808</v>
          </cell>
          <cell r="I159">
            <v>17216546</v>
          </cell>
        </row>
        <row r="160">
          <cell r="D160">
            <v>2019224</v>
          </cell>
          <cell r="E160">
            <v>232694</v>
          </cell>
          <cell r="F160" t="str">
            <v>SUBSIDIADO</v>
          </cell>
          <cell r="G160">
            <v>43799</v>
          </cell>
          <cell r="H160">
            <v>43808</v>
          </cell>
          <cell r="I160">
            <v>45781997</v>
          </cell>
        </row>
        <row r="161">
          <cell r="D161">
            <v>2019225</v>
          </cell>
          <cell r="E161">
            <v>232695</v>
          </cell>
          <cell r="F161" t="str">
            <v>SUBSIDIADO</v>
          </cell>
          <cell r="G161">
            <v>43799</v>
          </cell>
          <cell r="H161">
            <v>43808</v>
          </cell>
          <cell r="I161">
            <v>77202484</v>
          </cell>
        </row>
        <row r="162">
          <cell r="D162">
            <v>2019226</v>
          </cell>
          <cell r="E162">
            <v>232938</v>
          </cell>
          <cell r="F162" t="str">
            <v>CONTRIBUTIVO</v>
          </cell>
          <cell r="G162">
            <v>43799</v>
          </cell>
          <cell r="H162">
            <v>43808</v>
          </cell>
          <cell r="I162">
            <v>6797334</v>
          </cell>
        </row>
        <row r="163">
          <cell r="D163">
            <v>2019250</v>
          </cell>
          <cell r="E163">
            <v>241190</v>
          </cell>
          <cell r="F163" t="str">
            <v>SUBSIDIADO</v>
          </cell>
          <cell r="G163">
            <v>43830</v>
          </cell>
          <cell r="H163">
            <v>43852</v>
          </cell>
          <cell r="I163">
            <v>12811533</v>
          </cell>
        </row>
        <row r="164">
          <cell r="D164">
            <v>2019251</v>
          </cell>
          <cell r="E164">
            <v>241195</v>
          </cell>
          <cell r="F164" t="str">
            <v>SUBSIDIADO</v>
          </cell>
          <cell r="G164">
            <v>43830</v>
          </cell>
          <cell r="H164">
            <v>43852</v>
          </cell>
          <cell r="I164">
            <v>29693836</v>
          </cell>
        </row>
        <row r="165">
          <cell r="D165">
            <v>2019252</v>
          </cell>
          <cell r="E165">
            <v>241196</v>
          </cell>
          <cell r="F165" t="str">
            <v>SUBSIDIADO</v>
          </cell>
          <cell r="G165">
            <v>43830</v>
          </cell>
          <cell r="H165">
            <v>43852</v>
          </cell>
          <cell r="I165">
            <v>55134441</v>
          </cell>
        </row>
        <row r="166">
          <cell r="D166">
            <v>2019253</v>
          </cell>
          <cell r="E166">
            <v>243363</v>
          </cell>
          <cell r="F166" t="str">
            <v>CONTRIBUTIVO</v>
          </cell>
          <cell r="G166">
            <v>43830</v>
          </cell>
          <cell r="H166">
            <v>43871</v>
          </cell>
          <cell r="I166">
            <v>4997545</v>
          </cell>
        </row>
        <row r="167">
          <cell r="D167">
            <v>2020010</v>
          </cell>
          <cell r="E167">
            <v>243365</v>
          </cell>
          <cell r="F167" t="str">
            <v>SUBSIDIADO</v>
          </cell>
          <cell r="G167">
            <v>43861</v>
          </cell>
          <cell r="H167">
            <v>43871</v>
          </cell>
          <cell r="I167">
            <v>12435121</v>
          </cell>
        </row>
        <row r="168">
          <cell r="D168">
            <v>2020011</v>
          </cell>
          <cell r="E168">
            <v>243367</v>
          </cell>
          <cell r="F168" t="str">
            <v>SUBSIDIADO</v>
          </cell>
          <cell r="G168">
            <v>43861</v>
          </cell>
          <cell r="H168">
            <v>43871</v>
          </cell>
          <cell r="I168">
            <v>57045763</v>
          </cell>
        </row>
        <row r="169">
          <cell r="D169">
            <v>2020012</v>
          </cell>
          <cell r="E169">
            <v>243369</v>
          </cell>
          <cell r="F169" t="str">
            <v>SUBSIDIADO</v>
          </cell>
          <cell r="G169">
            <v>43861</v>
          </cell>
          <cell r="H169">
            <v>43871</v>
          </cell>
          <cell r="I169">
            <v>99369655</v>
          </cell>
        </row>
        <row r="170">
          <cell r="D170">
            <v>2020013</v>
          </cell>
          <cell r="E170">
            <v>246486</v>
          </cell>
          <cell r="F170" t="str">
            <v>CONTRIBUTIVO</v>
          </cell>
          <cell r="G170">
            <v>43861</v>
          </cell>
          <cell r="H170">
            <v>43899</v>
          </cell>
          <cell r="I170">
            <v>8659080</v>
          </cell>
        </row>
        <row r="171">
          <cell r="D171">
            <v>2020018</v>
          </cell>
          <cell r="E171">
            <v>246484</v>
          </cell>
          <cell r="F171" t="str">
            <v>SUBSIDIADO</v>
          </cell>
          <cell r="G171">
            <v>43766</v>
          </cell>
          <cell r="H171">
            <v>43899</v>
          </cell>
          <cell r="I171">
            <v>107700</v>
          </cell>
        </row>
        <row r="172">
          <cell r="D172">
            <v>2020032</v>
          </cell>
          <cell r="E172">
            <v>246487</v>
          </cell>
          <cell r="F172" t="str">
            <v>SUBSIDIADO</v>
          </cell>
          <cell r="G172">
            <v>43890</v>
          </cell>
          <cell r="H172">
            <v>43900</v>
          </cell>
          <cell r="I172">
            <v>24332480</v>
          </cell>
        </row>
        <row r="173">
          <cell r="D173">
            <v>2020033</v>
          </cell>
          <cell r="E173">
            <v>246488</v>
          </cell>
          <cell r="F173" t="str">
            <v>SUBSIDIADO</v>
          </cell>
          <cell r="G173">
            <v>43890</v>
          </cell>
          <cell r="H173">
            <v>43899</v>
          </cell>
          <cell r="I173">
            <v>65863266</v>
          </cell>
        </row>
        <row r="174">
          <cell r="D174">
            <v>2020034</v>
          </cell>
          <cell r="E174">
            <v>246490</v>
          </cell>
          <cell r="F174" t="str">
            <v>SUBSIDIADO</v>
          </cell>
          <cell r="G174">
            <v>43890</v>
          </cell>
          <cell r="H174">
            <v>43899</v>
          </cell>
          <cell r="I174">
            <v>113178242</v>
          </cell>
        </row>
        <row r="175">
          <cell r="D175">
            <v>2020035</v>
          </cell>
          <cell r="E175">
            <v>246491</v>
          </cell>
          <cell r="F175" t="str">
            <v>CONTRIBUTIVO</v>
          </cell>
          <cell r="G175">
            <v>43890</v>
          </cell>
          <cell r="H175">
            <v>43900</v>
          </cell>
          <cell r="I175">
            <v>8418336</v>
          </cell>
        </row>
        <row r="176">
          <cell r="D176">
            <v>2020040</v>
          </cell>
          <cell r="E176">
            <v>246485</v>
          </cell>
          <cell r="F176" t="str">
            <v>SUBSIDIADO</v>
          </cell>
          <cell r="G176">
            <v>43783</v>
          </cell>
          <cell r="H176">
            <v>43899</v>
          </cell>
          <cell r="I176">
            <v>211779</v>
          </cell>
        </row>
        <row r="177">
          <cell r="D177">
            <v>2020054</v>
          </cell>
          <cell r="E177">
            <v>248470</v>
          </cell>
          <cell r="F177" t="str">
            <v>SUBSIDIADO</v>
          </cell>
          <cell r="G177">
            <v>43921</v>
          </cell>
          <cell r="H177">
            <v>43929</v>
          </cell>
          <cell r="I177">
            <v>19179543</v>
          </cell>
        </row>
        <row r="178">
          <cell r="D178">
            <v>2020055</v>
          </cell>
          <cell r="E178">
            <v>248471</v>
          </cell>
          <cell r="F178" t="str">
            <v>SUBSIDIADO</v>
          </cell>
          <cell r="G178">
            <v>43921</v>
          </cell>
          <cell r="H178">
            <v>43929</v>
          </cell>
          <cell r="I178">
            <v>48105705</v>
          </cell>
        </row>
        <row r="179">
          <cell r="D179">
            <v>2020056</v>
          </cell>
          <cell r="E179">
            <v>248472</v>
          </cell>
          <cell r="F179" t="str">
            <v>SUBSIDIADO</v>
          </cell>
          <cell r="G179">
            <v>43921</v>
          </cell>
          <cell r="H179">
            <v>43929</v>
          </cell>
          <cell r="I179">
            <v>86903947</v>
          </cell>
        </row>
        <row r="180">
          <cell r="D180">
            <v>2020057</v>
          </cell>
          <cell r="E180">
            <v>248473</v>
          </cell>
          <cell r="F180" t="str">
            <v>CONTRIBUTIVO</v>
          </cell>
          <cell r="G180">
            <v>43921</v>
          </cell>
          <cell r="H180">
            <v>43929</v>
          </cell>
          <cell r="I180">
            <v>7944735</v>
          </cell>
        </row>
        <row r="181">
          <cell r="D181">
            <v>2020078</v>
          </cell>
          <cell r="E181">
            <v>249330</v>
          </cell>
          <cell r="F181" t="str">
            <v>SUBSIDIADO</v>
          </cell>
          <cell r="G181">
            <v>43951</v>
          </cell>
          <cell r="H181">
            <v>43958</v>
          </cell>
          <cell r="I181">
            <v>5905253</v>
          </cell>
        </row>
        <row r="182">
          <cell r="D182">
            <v>2020079</v>
          </cell>
          <cell r="E182">
            <v>249332</v>
          </cell>
          <cell r="F182" t="str">
            <v>SUBSIDIADO</v>
          </cell>
          <cell r="G182">
            <v>43951</v>
          </cell>
          <cell r="H182">
            <v>43958</v>
          </cell>
          <cell r="I182">
            <v>11189586</v>
          </cell>
        </row>
        <row r="183">
          <cell r="D183">
            <v>2020080</v>
          </cell>
          <cell r="E183">
            <v>249333</v>
          </cell>
          <cell r="F183" t="str">
            <v>SUBSIDIADO</v>
          </cell>
          <cell r="G183">
            <v>43951</v>
          </cell>
          <cell r="H183">
            <v>43958</v>
          </cell>
          <cell r="I183">
            <v>36343422</v>
          </cell>
        </row>
        <row r="184">
          <cell r="D184">
            <v>2020081</v>
          </cell>
          <cell r="E184">
            <v>249334</v>
          </cell>
          <cell r="F184" t="str">
            <v>CONTRIBUTIVO</v>
          </cell>
          <cell r="G184">
            <v>43951</v>
          </cell>
          <cell r="H184">
            <v>43958</v>
          </cell>
          <cell r="I184">
            <v>2677618</v>
          </cell>
        </row>
        <row r="185">
          <cell r="D185">
            <v>2020104</v>
          </cell>
          <cell r="E185">
            <v>253490</v>
          </cell>
          <cell r="F185" t="str">
            <v>SUBSIDIADO</v>
          </cell>
          <cell r="G185">
            <v>43981</v>
          </cell>
          <cell r="H185">
            <v>43991</v>
          </cell>
          <cell r="I185">
            <v>5331512</v>
          </cell>
        </row>
        <row r="186">
          <cell r="D186">
            <v>2020105</v>
          </cell>
          <cell r="E186">
            <v>253491</v>
          </cell>
          <cell r="F186" t="str">
            <v>SUBSIDIADO</v>
          </cell>
          <cell r="G186">
            <v>43982</v>
          </cell>
          <cell r="H186">
            <v>43991</v>
          </cell>
          <cell r="I186">
            <v>15521044</v>
          </cell>
        </row>
        <row r="187">
          <cell r="D187">
            <v>2020106</v>
          </cell>
          <cell r="E187">
            <v>253492</v>
          </cell>
          <cell r="F187" t="str">
            <v>SUBSIDIADO</v>
          </cell>
          <cell r="G187">
            <v>43982</v>
          </cell>
          <cell r="H187">
            <v>43991</v>
          </cell>
          <cell r="I187">
            <v>42973244</v>
          </cell>
        </row>
        <row r="188">
          <cell r="D188">
            <v>2020107</v>
          </cell>
          <cell r="E188">
            <v>253493</v>
          </cell>
          <cell r="F188" t="str">
            <v>CONTRIBUTIVO</v>
          </cell>
          <cell r="G188">
            <v>43982</v>
          </cell>
          <cell r="H188">
            <v>43991</v>
          </cell>
          <cell r="I188">
            <v>4212021</v>
          </cell>
        </row>
        <row r="189">
          <cell r="D189">
            <v>2020128</v>
          </cell>
          <cell r="E189">
            <v>254741</v>
          </cell>
          <cell r="F189" t="str">
            <v>SUBSIDIADO</v>
          </cell>
          <cell r="G189">
            <v>44012</v>
          </cell>
          <cell r="H189">
            <v>44020</v>
          </cell>
          <cell r="I189">
            <v>6374763</v>
          </cell>
        </row>
        <row r="190">
          <cell r="D190">
            <v>2020129</v>
          </cell>
          <cell r="E190">
            <v>254744</v>
          </cell>
          <cell r="F190" t="str">
            <v>SUBSIDIADO</v>
          </cell>
          <cell r="G190">
            <v>44012</v>
          </cell>
          <cell r="H190">
            <v>44020</v>
          </cell>
          <cell r="I190">
            <v>18898763</v>
          </cell>
        </row>
        <row r="191">
          <cell r="D191">
            <v>2020130</v>
          </cell>
          <cell r="E191">
            <v>254745</v>
          </cell>
          <cell r="F191" t="str">
            <v>SUBSIDIADO</v>
          </cell>
          <cell r="G191">
            <v>44012</v>
          </cell>
          <cell r="H191">
            <v>44020</v>
          </cell>
          <cell r="I191">
            <v>55758358</v>
          </cell>
        </row>
        <row r="192">
          <cell r="D192">
            <v>2020131</v>
          </cell>
          <cell r="E192">
            <v>254749</v>
          </cell>
          <cell r="F192" t="str">
            <v>CONTRIBUTIVO</v>
          </cell>
          <cell r="G192">
            <v>44012</v>
          </cell>
          <cell r="H192">
            <v>44020</v>
          </cell>
          <cell r="I192">
            <v>3825972</v>
          </cell>
        </row>
        <row r="193">
          <cell r="D193">
            <v>2020149</v>
          </cell>
          <cell r="E193">
            <v>256148</v>
          </cell>
          <cell r="F193" t="str">
            <v>SUBSIDIADO</v>
          </cell>
          <cell r="G193">
            <v>0</v>
          </cell>
          <cell r="H193">
            <v>44053</v>
          </cell>
          <cell r="I193">
            <v>0</v>
          </cell>
        </row>
        <row r="194">
          <cell r="D194">
            <v>2020150</v>
          </cell>
          <cell r="E194">
            <v>256156</v>
          </cell>
          <cell r="F194" t="str">
            <v>SUBSIDIADO</v>
          </cell>
          <cell r="G194">
            <v>0</v>
          </cell>
          <cell r="H194">
            <v>44054</v>
          </cell>
          <cell r="I194">
            <v>0</v>
          </cell>
        </row>
        <row r="195">
          <cell r="D195">
            <v>2020151</v>
          </cell>
          <cell r="E195">
            <v>256158</v>
          </cell>
          <cell r="F195" t="str">
            <v>SUBSIDIADO</v>
          </cell>
          <cell r="G195">
            <v>0</v>
          </cell>
          <cell r="H195">
            <v>44053</v>
          </cell>
          <cell r="I195">
            <v>0</v>
          </cell>
        </row>
        <row r="196">
          <cell r="D196">
            <v>2020152</v>
          </cell>
          <cell r="E196">
            <v>256160</v>
          </cell>
          <cell r="F196" t="str">
            <v>CONTRIBUTIVO</v>
          </cell>
          <cell r="G196">
            <v>0</v>
          </cell>
          <cell r="H196">
            <v>44053</v>
          </cell>
          <cell r="I196">
            <v>0</v>
          </cell>
        </row>
        <row r="197">
          <cell r="D197">
            <v>2020160</v>
          </cell>
          <cell r="E197">
            <v>256150</v>
          </cell>
          <cell r="F197" t="str">
            <v>SUBSIDIADO</v>
          </cell>
          <cell r="G197">
            <v>0</v>
          </cell>
          <cell r="H197">
            <v>44053</v>
          </cell>
          <cell r="I197">
            <v>0</v>
          </cell>
        </row>
        <row r="198">
          <cell r="D198">
            <v>2020161</v>
          </cell>
          <cell r="E198">
            <v>256159</v>
          </cell>
          <cell r="F198" t="str">
            <v>SUBSIDIADO</v>
          </cell>
          <cell r="G198">
            <v>0</v>
          </cell>
          <cell r="H198">
            <v>44053</v>
          </cell>
          <cell r="I198">
            <v>0</v>
          </cell>
        </row>
        <row r="199">
          <cell r="D199">
            <v>2020162</v>
          </cell>
          <cell r="E199">
            <v>256161</v>
          </cell>
          <cell r="F199" t="str">
            <v>CONTRIBUTIVO</v>
          </cell>
          <cell r="G199">
            <v>0</v>
          </cell>
          <cell r="H199">
            <v>44053</v>
          </cell>
          <cell r="I19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8"/>
  <sheetViews>
    <sheetView tabSelected="1" zoomScale="98" zoomScaleNormal="98" workbookViewId="0">
      <selection activeCell="A3" sqref="A3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28515625" customWidth="1"/>
    <col min="7" max="7" width="13.5703125" customWidth="1"/>
    <col min="8" max="8" width="12.28515625" customWidth="1"/>
    <col min="10" max="13" width="14.140625" customWidth="1"/>
    <col min="14" max="14" width="17" customWidth="1"/>
    <col min="15" max="15" width="15" customWidth="1"/>
    <col min="16" max="16" width="13.5703125" customWidth="1"/>
    <col min="17" max="17" width="13.7109375" bestFit="1" customWidth="1"/>
    <col min="19" max="20" width="12.42578125" customWidth="1"/>
    <col min="24" max="24" width="12.85546875" customWidth="1"/>
    <col min="30" max="30" width="12.42578125" customWidth="1"/>
    <col min="33" max="33" width="16.42578125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</row>
    <row r="3" spans="1:35" x14ac:dyDescent="0.25">
      <c r="A3" s="1" t="s">
        <v>44</v>
      </c>
    </row>
    <row r="4" spans="1:35" x14ac:dyDescent="0.25">
      <c r="A4" s="1" t="s">
        <v>45</v>
      </c>
    </row>
    <row r="5" spans="1:35" x14ac:dyDescent="0.25">
      <c r="A5" s="1" t="s">
        <v>46</v>
      </c>
    </row>
    <row r="6" spans="1:35" ht="15.75" thickBot="1" x14ac:dyDescent="0.3"/>
    <row r="7" spans="1:35" ht="15.75" customHeight="1" thickBot="1" x14ac:dyDescent="0.3">
      <c r="A7" s="29" t="s">
        <v>38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6" t="s">
        <v>20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5" ht="56.25" x14ac:dyDescent="0.25">
      <c r="A8" s="4" t="s">
        <v>3</v>
      </c>
      <c r="B8" s="5" t="s">
        <v>13</v>
      </c>
      <c r="C8" s="4" t="s">
        <v>26</v>
      </c>
      <c r="D8" s="4" t="s">
        <v>27</v>
      </c>
      <c r="E8" s="6" t="s">
        <v>28</v>
      </c>
      <c r="F8" s="5" t="s">
        <v>29</v>
      </c>
      <c r="G8" s="7" t="s">
        <v>30</v>
      </c>
      <c r="H8" s="5" t="s">
        <v>31</v>
      </c>
      <c r="I8" s="5" t="s">
        <v>32</v>
      </c>
      <c r="J8" s="5" t="s">
        <v>21</v>
      </c>
      <c r="K8" s="5" t="s">
        <v>24</v>
      </c>
      <c r="L8" s="5" t="s">
        <v>22</v>
      </c>
      <c r="M8" s="5" t="s">
        <v>23</v>
      </c>
      <c r="N8" s="7" t="s">
        <v>18</v>
      </c>
      <c r="O8" s="7" t="s">
        <v>33</v>
      </c>
      <c r="P8" s="8" t="s">
        <v>34</v>
      </c>
      <c r="Q8" s="9" t="s">
        <v>7</v>
      </c>
      <c r="R8" s="9" t="s">
        <v>6</v>
      </c>
      <c r="S8" s="9" t="s">
        <v>11</v>
      </c>
      <c r="T8" s="10" t="s">
        <v>17</v>
      </c>
      <c r="U8" s="9" t="s">
        <v>12</v>
      </c>
      <c r="V8" s="10" t="s">
        <v>14</v>
      </c>
      <c r="W8" s="10" t="s">
        <v>16</v>
      </c>
      <c r="X8" s="10" t="s">
        <v>5</v>
      </c>
      <c r="Y8" s="9" t="s">
        <v>8</v>
      </c>
      <c r="Z8" s="10" t="s">
        <v>35</v>
      </c>
      <c r="AA8" s="10" t="s">
        <v>36</v>
      </c>
      <c r="AB8" s="10" t="s">
        <v>0</v>
      </c>
      <c r="AC8" s="10" t="s">
        <v>37</v>
      </c>
      <c r="AD8" s="10" t="s">
        <v>1</v>
      </c>
      <c r="AE8" s="10" t="s">
        <v>10</v>
      </c>
      <c r="AF8" s="10" t="s">
        <v>15</v>
      </c>
      <c r="AG8" s="10" t="s">
        <v>9</v>
      </c>
      <c r="AH8" s="3" t="s">
        <v>19</v>
      </c>
      <c r="AI8" s="2" t="s">
        <v>2</v>
      </c>
    </row>
    <row r="9" spans="1:35" x14ac:dyDescent="0.25">
      <c r="A9" s="11">
        <v>1</v>
      </c>
      <c r="B9" s="12" t="s">
        <v>4</v>
      </c>
      <c r="C9" s="13"/>
      <c r="D9" s="17">
        <v>2016013</v>
      </c>
      <c r="E9" s="18">
        <v>42370</v>
      </c>
      <c r="F9" s="19">
        <v>42415</v>
      </c>
      <c r="G9" s="20">
        <v>446050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20">
        <v>341362</v>
      </c>
      <c r="O9" s="21">
        <v>41502</v>
      </c>
      <c r="P9" s="17">
        <v>2016013</v>
      </c>
      <c r="Q9" s="22">
        <v>41502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23">
        <v>96788</v>
      </c>
      <c r="Y9" s="14">
        <v>0</v>
      </c>
      <c r="Z9" s="23">
        <v>63786</v>
      </c>
      <c r="AA9" s="14">
        <v>0</v>
      </c>
      <c r="AB9" s="14">
        <f>X9-Z9</f>
        <v>33002</v>
      </c>
      <c r="AC9" s="14">
        <v>33002</v>
      </c>
      <c r="AD9" s="14">
        <v>0</v>
      </c>
      <c r="AE9" s="14">
        <v>0</v>
      </c>
      <c r="AF9" s="14">
        <v>0</v>
      </c>
      <c r="AG9" s="24">
        <v>41502</v>
      </c>
      <c r="AH9" s="15" t="s">
        <v>41</v>
      </c>
      <c r="AI9" s="15" t="s">
        <v>42</v>
      </c>
    </row>
    <row r="10" spans="1:35" x14ac:dyDescent="0.25">
      <c r="A10" s="11">
        <v>2</v>
      </c>
      <c r="B10" s="12" t="s">
        <v>4</v>
      </c>
      <c r="C10" s="13"/>
      <c r="D10" s="17">
        <v>2016043</v>
      </c>
      <c r="E10" s="18">
        <v>42430</v>
      </c>
      <c r="F10" s="19">
        <v>42492</v>
      </c>
      <c r="G10" s="20">
        <v>721816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0">
        <v>9830</v>
      </c>
      <c r="O10" s="21">
        <v>646986</v>
      </c>
      <c r="P10" s="17">
        <v>2016043</v>
      </c>
      <c r="Q10" s="22">
        <v>656816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23">
        <v>711986</v>
      </c>
      <c r="Y10" s="14">
        <v>0</v>
      </c>
      <c r="Z10" s="23">
        <v>65000</v>
      </c>
      <c r="AA10" s="14">
        <v>0</v>
      </c>
      <c r="AB10" s="14">
        <f t="shared" ref="AB10:AB68" si="0">X10-Z10</f>
        <v>646986</v>
      </c>
      <c r="AC10" s="14">
        <v>646986</v>
      </c>
      <c r="AD10" s="14">
        <v>0</v>
      </c>
      <c r="AE10" s="14">
        <v>0</v>
      </c>
      <c r="AF10" s="14">
        <v>0</v>
      </c>
      <c r="AG10" s="24">
        <v>656816</v>
      </c>
      <c r="AH10" s="15" t="s">
        <v>41</v>
      </c>
      <c r="AI10" s="15" t="s">
        <v>42</v>
      </c>
    </row>
    <row r="11" spans="1:35" x14ac:dyDescent="0.25">
      <c r="A11" s="11">
        <v>3</v>
      </c>
      <c r="B11" s="12" t="s">
        <v>4</v>
      </c>
      <c r="C11" s="13"/>
      <c r="D11" s="17" t="s">
        <v>39</v>
      </c>
      <c r="E11" s="18">
        <v>42491</v>
      </c>
      <c r="F11" s="19">
        <v>42536</v>
      </c>
      <c r="G11" s="20">
        <v>465238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20">
        <v>313615.55</v>
      </c>
      <c r="O11" s="21">
        <v>129022.45000000001</v>
      </c>
      <c r="P11" s="17" t="s">
        <v>39</v>
      </c>
      <c r="Q11" s="22">
        <v>129022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23">
        <v>151622</v>
      </c>
      <c r="Y11" s="14">
        <v>0</v>
      </c>
      <c r="Z11" s="23">
        <v>22600</v>
      </c>
      <c r="AA11" s="14">
        <v>0</v>
      </c>
      <c r="AB11" s="14">
        <f t="shared" si="0"/>
        <v>129022</v>
      </c>
      <c r="AC11" s="14">
        <v>129022</v>
      </c>
      <c r="AD11" s="14">
        <v>0</v>
      </c>
      <c r="AE11" s="14">
        <v>0</v>
      </c>
      <c r="AF11" s="14">
        <v>0</v>
      </c>
      <c r="AG11" s="24">
        <v>129022</v>
      </c>
      <c r="AH11" s="15" t="s">
        <v>41</v>
      </c>
      <c r="AI11" s="15" t="s">
        <v>42</v>
      </c>
    </row>
    <row r="12" spans="1:35" x14ac:dyDescent="0.25">
      <c r="A12" s="11">
        <v>4</v>
      </c>
      <c r="B12" s="12" t="s">
        <v>4</v>
      </c>
      <c r="C12" s="16"/>
      <c r="D12" s="17" t="s">
        <v>40</v>
      </c>
      <c r="E12" s="18">
        <v>42522</v>
      </c>
      <c r="F12" s="19">
        <v>42565</v>
      </c>
      <c r="G12" s="20">
        <v>507584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20">
        <v>0</v>
      </c>
      <c r="O12" s="21">
        <v>507584</v>
      </c>
      <c r="P12" s="17" t="s">
        <v>40</v>
      </c>
      <c r="Q12" s="22">
        <v>507584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23">
        <v>0</v>
      </c>
      <c r="Y12" s="14">
        <v>0</v>
      </c>
      <c r="Z12" s="23">
        <v>0</v>
      </c>
      <c r="AA12" s="14">
        <v>0</v>
      </c>
      <c r="AB12" s="14">
        <f t="shared" si="0"/>
        <v>0</v>
      </c>
      <c r="AC12" s="14">
        <v>0</v>
      </c>
      <c r="AD12" s="14">
        <v>0</v>
      </c>
      <c r="AE12" s="14">
        <v>0</v>
      </c>
      <c r="AF12" s="14">
        <v>0</v>
      </c>
      <c r="AG12" s="24">
        <v>507584</v>
      </c>
      <c r="AH12" s="15" t="s">
        <v>41</v>
      </c>
      <c r="AI12" s="15" t="s">
        <v>42</v>
      </c>
    </row>
    <row r="13" spans="1:35" x14ac:dyDescent="0.25">
      <c r="A13" s="11">
        <v>5</v>
      </c>
      <c r="B13" s="12" t="s">
        <v>4</v>
      </c>
      <c r="C13" s="16"/>
      <c r="D13" s="17">
        <v>2016132</v>
      </c>
      <c r="E13" s="18">
        <v>42583</v>
      </c>
      <c r="F13" s="19">
        <v>42625</v>
      </c>
      <c r="G13" s="20">
        <v>364806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20">
        <v>0</v>
      </c>
      <c r="O13" s="21">
        <v>364806</v>
      </c>
      <c r="P13" s="17">
        <v>2016132</v>
      </c>
      <c r="Q13" s="22">
        <v>364806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23">
        <v>0</v>
      </c>
      <c r="Y13" s="14">
        <v>0</v>
      </c>
      <c r="Z13" s="23">
        <v>0</v>
      </c>
      <c r="AA13" s="14">
        <v>0</v>
      </c>
      <c r="AB13" s="14">
        <f t="shared" si="0"/>
        <v>0</v>
      </c>
      <c r="AC13" s="14">
        <v>0</v>
      </c>
      <c r="AD13" s="14">
        <v>0</v>
      </c>
      <c r="AE13" s="14">
        <v>0</v>
      </c>
      <c r="AF13" s="14">
        <v>0</v>
      </c>
      <c r="AG13" s="24">
        <v>364806</v>
      </c>
      <c r="AH13" s="15" t="s">
        <v>41</v>
      </c>
      <c r="AI13" s="15" t="s">
        <v>42</v>
      </c>
    </row>
    <row r="14" spans="1:35" x14ac:dyDescent="0.25">
      <c r="A14" s="11">
        <v>6</v>
      </c>
      <c r="B14" s="12" t="s">
        <v>4</v>
      </c>
      <c r="C14" s="16"/>
      <c r="D14" s="17">
        <v>2018092</v>
      </c>
      <c r="E14" s="18">
        <v>43221</v>
      </c>
      <c r="F14" s="19">
        <v>43265</v>
      </c>
      <c r="G14" s="20">
        <v>3674941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20">
        <v>0</v>
      </c>
      <c r="O14" s="21">
        <v>3186950</v>
      </c>
      <c r="P14" s="17">
        <v>2018092</v>
      </c>
      <c r="Q14" s="25">
        <f>VLOOKUP(P14,[1]Hoja2!$D$8:$I$199,6,FALSE)</f>
        <v>3811414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23">
        <v>1167194</v>
      </c>
      <c r="Y14" s="14">
        <v>0</v>
      </c>
      <c r="Z14" s="23">
        <v>487991</v>
      </c>
      <c r="AA14" s="14">
        <v>0</v>
      </c>
      <c r="AB14" s="14">
        <f t="shared" si="0"/>
        <v>679203</v>
      </c>
      <c r="AC14" s="14">
        <v>679203</v>
      </c>
      <c r="AD14" s="14">
        <v>0</v>
      </c>
      <c r="AE14" s="14">
        <v>0</v>
      </c>
      <c r="AF14" s="14">
        <v>0</v>
      </c>
      <c r="AG14" s="24">
        <v>3186950</v>
      </c>
      <c r="AH14" s="15" t="s">
        <v>41</v>
      </c>
      <c r="AI14" s="15" t="s">
        <v>42</v>
      </c>
    </row>
    <row r="15" spans="1:35" x14ac:dyDescent="0.25">
      <c r="A15" s="11">
        <v>7</v>
      </c>
      <c r="B15" s="12" t="s">
        <v>4</v>
      </c>
      <c r="C15" s="16"/>
      <c r="D15" s="17">
        <v>2020013</v>
      </c>
      <c r="E15" s="18">
        <v>43831</v>
      </c>
      <c r="F15" s="19">
        <v>43899</v>
      </c>
      <c r="G15" s="20">
        <v>8361980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20">
        <v>0</v>
      </c>
      <c r="O15" s="21">
        <v>7715540</v>
      </c>
      <c r="P15" s="17">
        <v>2020013</v>
      </c>
      <c r="Q15" s="25">
        <f>VLOOKUP(P15,[1]Hoja2!$D$8:$I$199,6,FALSE)</f>
        <v>8659080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23">
        <v>682840</v>
      </c>
      <c r="Y15" s="14">
        <v>0</v>
      </c>
      <c r="Z15" s="23">
        <v>646440</v>
      </c>
      <c r="AA15" s="14">
        <v>0</v>
      </c>
      <c r="AB15" s="14">
        <f t="shared" si="0"/>
        <v>36400</v>
      </c>
      <c r="AC15" s="14">
        <v>36400</v>
      </c>
      <c r="AD15" s="14">
        <v>0</v>
      </c>
      <c r="AE15" s="14">
        <v>0</v>
      </c>
      <c r="AF15" s="14">
        <v>0</v>
      </c>
      <c r="AG15" s="24">
        <v>7632040</v>
      </c>
      <c r="AH15" s="15" t="s">
        <v>41</v>
      </c>
      <c r="AI15" s="15" t="s">
        <v>42</v>
      </c>
    </row>
    <row r="16" spans="1:35" x14ac:dyDescent="0.25">
      <c r="A16" s="11">
        <v>8</v>
      </c>
      <c r="B16" s="12" t="s">
        <v>4</v>
      </c>
      <c r="C16" s="16"/>
      <c r="D16" s="17">
        <v>2020035</v>
      </c>
      <c r="E16" s="18">
        <v>43862</v>
      </c>
      <c r="F16" s="19">
        <v>43899</v>
      </c>
      <c r="G16" s="20">
        <v>8214905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20">
        <v>0</v>
      </c>
      <c r="O16" s="21">
        <v>7642905</v>
      </c>
      <c r="P16" s="17">
        <v>2020035</v>
      </c>
      <c r="Q16" s="25">
        <f>VLOOKUP(P16,[1]Hoja2!$D$8:$I$199,6,FALSE)</f>
        <v>8418336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23">
        <v>603500</v>
      </c>
      <c r="Y16" s="14">
        <v>0</v>
      </c>
      <c r="Z16" s="23">
        <v>572000</v>
      </c>
      <c r="AA16" s="14">
        <v>0</v>
      </c>
      <c r="AB16" s="14">
        <f t="shared" si="0"/>
        <v>31500</v>
      </c>
      <c r="AC16" s="14">
        <v>31500</v>
      </c>
      <c r="AD16" s="14">
        <v>0</v>
      </c>
      <c r="AE16" s="14">
        <v>0</v>
      </c>
      <c r="AF16" s="14">
        <v>0</v>
      </c>
      <c r="AG16" s="24">
        <v>7462136</v>
      </c>
      <c r="AH16" s="15" t="s">
        <v>41</v>
      </c>
      <c r="AI16" s="15" t="s">
        <v>42</v>
      </c>
    </row>
    <row r="17" spans="1:35" x14ac:dyDescent="0.25">
      <c r="A17" s="11">
        <v>9</v>
      </c>
      <c r="B17" s="12" t="s">
        <v>4</v>
      </c>
      <c r="C17" s="16"/>
      <c r="D17" s="17">
        <v>2020057</v>
      </c>
      <c r="E17" s="18">
        <v>43891</v>
      </c>
      <c r="F17" s="19">
        <v>43929</v>
      </c>
      <c r="G17" s="20">
        <v>7689735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20">
        <v>0</v>
      </c>
      <c r="O17" s="21">
        <v>7689735</v>
      </c>
      <c r="P17" s="17">
        <v>2020057</v>
      </c>
      <c r="Q17" s="25">
        <f>VLOOKUP(P17,[1]Hoja2!$D$8:$I$199,6,FALSE)</f>
        <v>7944735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23">
        <v>343375</v>
      </c>
      <c r="Y17" s="14">
        <v>0</v>
      </c>
      <c r="Z17" s="23">
        <v>144900</v>
      </c>
      <c r="AA17" s="14">
        <v>0</v>
      </c>
      <c r="AB17" s="14">
        <f t="shared" si="0"/>
        <v>198475</v>
      </c>
      <c r="AC17" s="14">
        <v>198475</v>
      </c>
      <c r="AD17" s="14">
        <v>0</v>
      </c>
      <c r="AE17" s="14">
        <v>0</v>
      </c>
      <c r="AF17" s="14">
        <v>0</v>
      </c>
      <c r="AG17" s="24">
        <v>7544835</v>
      </c>
      <c r="AH17" s="15" t="s">
        <v>41</v>
      </c>
      <c r="AI17" s="15" t="s">
        <v>42</v>
      </c>
    </row>
    <row r="18" spans="1:35" x14ac:dyDescent="0.25">
      <c r="A18" s="11">
        <v>10</v>
      </c>
      <c r="B18" s="12" t="s">
        <v>4</v>
      </c>
      <c r="C18" s="16"/>
      <c r="D18" s="17">
        <v>2020081</v>
      </c>
      <c r="E18" s="18">
        <v>43922</v>
      </c>
      <c r="F18" s="19">
        <v>43957</v>
      </c>
      <c r="G18" s="20">
        <v>2589218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20">
        <v>0</v>
      </c>
      <c r="O18" s="21">
        <v>2589218</v>
      </c>
      <c r="P18" s="17">
        <v>2020081</v>
      </c>
      <c r="Q18" s="25">
        <f>VLOOKUP(P18,[1]Hoja2!$D$8:$I$199,6,FALSE)</f>
        <v>2677618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23">
        <v>0</v>
      </c>
      <c r="Y18" s="14">
        <v>0</v>
      </c>
      <c r="Z18" s="23">
        <v>0</v>
      </c>
      <c r="AA18" s="14">
        <v>0</v>
      </c>
      <c r="AB18" s="14">
        <f t="shared" si="0"/>
        <v>0</v>
      </c>
      <c r="AC18" s="14">
        <v>0</v>
      </c>
      <c r="AD18" s="14">
        <v>0</v>
      </c>
      <c r="AE18" s="14">
        <v>0</v>
      </c>
      <c r="AF18" s="14">
        <v>0</v>
      </c>
      <c r="AG18" s="24">
        <v>2589218</v>
      </c>
      <c r="AH18" s="15" t="s">
        <v>41</v>
      </c>
      <c r="AI18" s="15" t="s">
        <v>42</v>
      </c>
    </row>
    <row r="19" spans="1:35" x14ac:dyDescent="0.25">
      <c r="A19" s="11">
        <v>11</v>
      </c>
      <c r="B19" s="12" t="s">
        <v>4</v>
      </c>
      <c r="C19" s="13"/>
      <c r="D19" s="17">
        <v>2020107</v>
      </c>
      <c r="E19" s="18">
        <v>43952</v>
      </c>
      <c r="F19" s="19">
        <v>43986</v>
      </c>
      <c r="G19" s="20">
        <v>4055621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20">
        <v>0</v>
      </c>
      <c r="O19" s="21">
        <v>4055621</v>
      </c>
      <c r="P19" s="17">
        <v>2020107</v>
      </c>
      <c r="Q19" s="25">
        <f>VLOOKUP(P19,[1]Hoja2!$D$8:$I$199,6,FALSE)</f>
        <v>4212021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23">
        <v>0</v>
      </c>
      <c r="Y19" s="14">
        <v>0</v>
      </c>
      <c r="Z19" s="23">
        <v>0</v>
      </c>
      <c r="AA19" s="14">
        <v>0</v>
      </c>
      <c r="AB19" s="14">
        <f t="shared" si="0"/>
        <v>0</v>
      </c>
      <c r="AC19" s="14">
        <v>0</v>
      </c>
      <c r="AD19" s="14">
        <v>0</v>
      </c>
      <c r="AE19" s="14">
        <v>0</v>
      </c>
      <c r="AF19" s="14">
        <v>0</v>
      </c>
      <c r="AG19" s="24">
        <v>4055621</v>
      </c>
      <c r="AH19" s="15" t="s">
        <v>41</v>
      </c>
      <c r="AI19" s="15" t="s">
        <v>42</v>
      </c>
    </row>
    <row r="20" spans="1:35" x14ac:dyDescent="0.25">
      <c r="A20" s="11">
        <v>12</v>
      </c>
      <c r="B20" s="12" t="s">
        <v>4</v>
      </c>
      <c r="C20" s="13"/>
      <c r="D20" s="17">
        <v>2016146</v>
      </c>
      <c r="E20" s="18">
        <v>42614</v>
      </c>
      <c r="F20" s="19">
        <v>42656</v>
      </c>
      <c r="G20" s="20">
        <v>9274026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20">
        <v>7829949</v>
      </c>
      <c r="O20" s="21">
        <v>292014</v>
      </c>
      <c r="P20" s="17">
        <v>2016146</v>
      </c>
      <c r="Q20" s="22">
        <v>292014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23">
        <v>1152063</v>
      </c>
      <c r="Y20" s="14">
        <v>0</v>
      </c>
      <c r="Z20" s="23">
        <v>1444077</v>
      </c>
      <c r="AA20" s="14">
        <v>0</v>
      </c>
      <c r="AB20" s="14">
        <f t="shared" si="0"/>
        <v>-292014</v>
      </c>
      <c r="AC20" s="14">
        <v>-292014</v>
      </c>
      <c r="AD20" s="14">
        <v>0</v>
      </c>
      <c r="AE20" s="14">
        <v>0</v>
      </c>
      <c r="AF20" s="14">
        <v>0</v>
      </c>
      <c r="AG20" s="24">
        <v>292014</v>
      </c>
      <c r="AH20" s="15" t="s">
        <v>41</v>
      </c>
      <c r="AI20" s="15" t="s">
        <v>42</v>
      </c>
    </row>
    <row r="21" spans="1:35" x14ac:dyDescent="0.25">
      <c r="A21" s="11">
        <v>13</v>
      </c>
      <c r="B21" s="12" t="s">
        <v>4</v>
      </c>
      <c r="C21" s="13"/>
      <c r="D21" s="17">
        <v>2016148</v>
      </c>
      <c r="E21" s="18">
        <v>42614</v>
      </c>
      <c r="F21" s="19">
        <v>42656</v>
      </c>
      <c r="G21" s="20">
        <v>51507615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20">
        <v>50133213</v>
      </c>
      <c r="O21" s="21">
        <v>281113</v>
      </c>
      <c r="P21" s="17">
        <v>2016148</v>
      </c>
      <c r="Q21" s="22">
        <v>281113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23">
        <v>1379604</v>
      </c>
      <c r="Y21" s="14">
        <v>0</v>
      </c>
      <c r="Z21" s="23">
        <v>1093284</v>
      </c>
      <c r="AA21" s="14">
        <v>0</v>
      </c>
      <c r="AB21" s="14">
        <f t="shared" si="0"/>
        <v>286320</v>
      </c>
      <c r="AC21" s="14">
        <v>286320</v>
      </c>
      <c r="AD21" s="14">
        <v>0</v>
      </c>
      <c r="AE21" s="14">
        <v>0</v>
      </c>
      <c r="AF21" s="14">
        <v>0</v>
      </c>
      <c r="AG21" s="24">
        <v>281113</v>
      </c>
      <c r="AH21" s="15" t="s">
        <v>41</v>
      </c>
      <c r="AI21" s="15" t="s">
        <v>42</v>
      </c>
    </row>
    <row r="22" spans="1:35" x14ac:dyDescent="0.25">
      <c r="A22" s="11">
        <v>14</v>
      </c>
      <c r="B22" s="12" t="s">
        <v>4</v>
      </c>
      <c r="C22" s="13"/>
      <c r="D22" s="17">
        <v>2016162</v>
      </c>
      <c r="E22" s="18">
        <v>42644</v>
      </c>
      <c r="F22" s="19">
        <v>42690</v>
      </c>
      <c r="G22" s="20">
        <v>9716502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20">
        <v>8796202</v>
      </c>
      <c r="O22" s="21">
        <v>122246</v>
      </c>
      <c r="P22" s="17">
        <v>2016162</v>
      </c>
      <c r="Q22" s="22">
        <v>122246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23">
        <v>920300</v>
      </c>
      <c r="Y22" s="14">
        <v>0</v>
      </c>
      <c r="Z22" s="23">
        <v>798054</v>
      </c>
      <c r="AA22" s="14">
        <v>0</v>
      </c>
      <c r="AB22" s="14">
        <f t="shared" si="0"/>
        <v>122246</v>
      </c>
      <c r="AC22" s="14">
        <v>122246</v>
      </c>
      <c r="AD22" s="14">
        <v>0</v>
      </c>
      <c r="AE22" s="14">
        <v>0</v>
      </c>
      <c r="AF22" s="14">
        <v>0</v>
      </c>
      <c r="AG22" s="24">
        <v>122246</v>
      </c>
      <c r="AH22" s="15" t="s">
        <v>41</v>
      </c>
      <c r="AI22" s="15" t="s">
        <v>42</v>
      </c>
    </row>
    <row r="23" spans="1:35" x14ac:dyDescent="0.25">
      <c r="A23" s="11">
        <v>15</v>
      </c>
      <c r="B23" s="12" t="s">
        <v>4</v>
      </c>
      <c r="C23" s="13"/>
      <c r="D23" s="17">
        <v>2016164</v>
      </c>
      <c r="E23" s="18">
        <v>42644</v>
      </c>
      <c r="F23" s="19">
        <v>42690</v>
      </c>
      <c r="G23" s="20">
        <v>51383145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20">
        <v>49288402</v>
      </c>
      <c r="O23" s="21">
        <v>819790</v>
      </c>
      <c r="P23" s="17">
        <v>2016164</v>
      </c>
      <c r="Q23" s="22">
        <v>819790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23">
        <v>2099565</v>
      </c>
      <c r="Y23" s="14">
        <v>0</v>
      </c>
      <c r="Z23" s="23">
        <v>1174953</v>
      </c>
      <c r="AA23" s="14">
        <v>0</v>
      </c>
      <c r="AB23" s="14">
        <f t="shared" si="0"/>
        <v>924612</v>
      </c>
      <c r="AC23" s="14">
        <v>924612</v>
      </c>
      <c r="AD23" s="14">
        <v>0</v>
      </c>
      <c r="AE23" s="14">
        <v>0</v>
      </c>
      <c r="AF23" s="14">
        <v>0</v>
      </c>
      <c r="AG23" s="24">
        <v>819790</v>
      </c>
      <c r="AH23" s="15" t="s">
        <v>41</v>
      </c>
      <c r="AI23" s="15" t="s">
        <v>42</v>
      </c>
    </row>
    <row r="24" spans="1:35" x14ac:dyDescent="0.25">
      <c r="A24" s="11">
        <v>16</v>
      </c>
      <c r="B24" s="12" t="s">
        <v>4</v>
      </c>
      <c r="C24" s="13"/>
      <c r="D24" s="17">
        <v>2016184</v>
      </c>
      <c r="E24" s="18">
        <v>42675</v>
      </c>
      <c r="F24" s="19">
        <v>42713</v>
      </c>
      <c r="G24" s="20">
        <v>9055436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20">
        <v>8472302</v>
      </c>
      <c r="O24" s="21">
        <v>-193806</v>
      </c>
      <c r="P24" s="17">
        <v>2016184</v>
      </c>
      <c r="Q24" s="22">
        <v>193806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23">
        <v>0</v>
      </c>
      <c r="Y24" s="14">
        <v>0</v>
      </c>
      <c r="Z24" s="23">
        <v>0</v>
      </c>
      <c r="AA24" s="14">
        <v>0</v>
      </c>
      <c r="AB24" s="14">
        <f t="shared" si="0"/>
        <v>0</v>
      </c>
      <c r="AC24" s="14">
        <v>0</v>
      </c>
      <c r="AD24" s="14">
        <v>0</v>
      </c>
      <c r="AE24" s="14">
        <v>0</v>
      </c>
      <c r="AF24" s="14">
        <v>0</v>
      </c>
      <c r="AG24" s="24">
        <v>193806</v>
      </c>
      <c r="AH24" s="15" t="s">
        <v>41</v>
      </c>
      <c r="AI24" s="15" t="s">
        <v>42</v>
      </c>
    </row>
    <row r="25" spans="1:35" x14ac:dyDescent="0.25">
      <c r="A25" s="11">
        <v>17</v>
      </c>
      <c r="B25" s="12" t="s">
        <v>4</v>
      </c>
      <c r="C25" s="13"/>
      <c r="D25" s="17">
        <v>2016186</v>
      </c>
      <c r="E25" s="18">
        <v>42675</v>
      </c>
      <c r="F25" s="19">
        <v>42713</v>
      </c>
      <c r="G25" s="20">
        <v>56782937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20">
        <v>55762290</v>
      </c>
      <c r="O25" s="21">
        <v>-259350</v>
      </c>
      <c r="P25" s="17">
        <v>2016186</v>
      </c>
      <c r="Q25" s="25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23">
        <v>1765888</v>
      </c>
      <c r="Y25" s="14">
        <v>0</v>
      </c>
      <c r="Z25" s="23">
        <v>1279797</v>
      </c>
      <c r="AA25" s="14">
        <v>0</v>
      </c>
      <c r="AB25" s="14">
        <f t="shared" si="0"/>
        <v>486091</v>
      </c>
      <c r="AC25" s="14">
        <v>486091</v>
      </c>
      <c r="AD25" s="14">
        <v>0</v>
      </c>
      <c r="AE25" s="14">
        <v>0</v>
      </c>
      <c r="AF25" s="14">
        <v>0</v>
      </c>
      <c r="AG25" s="24">
        <v>0</v>
      </c>
      <c r="AH25" s="15" t="s">
        <v>41</v>
      </c>
      <c r="AI25" s="15" t="s">
        <v>42</v>
      </c>
    </row>
    <row r="26" spans="1:35" x14ac:dyDescent="0.25">
      <c r="A26" s="11">
        <v>18</v>
      </c>
      <c r="B26" s="12" t="s">
        <v>4</v>
      </c>
      <c r="C26" s="13"/>
      <c r="D26" s="17">
        <v>2018169</v>
      </c>
      <c r="E26" s="18">
        <v>43345</v>
      </c>
      <c r="F26" s="19">
        <v>43384</v>
      </c>
      <c r="G26" s="20">
        <v>12631505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20">
        <v>6433498</v>
      </c>
      <c r="O26" s="21">
        <v>6058107</v>
      </c>
      <c r="P26" s="17">
        <v>2018169</v>
      </c>
      <c r="Q26" s="25">
        <f>VLOOKUP(P26,[1]Hoja2!$D$8:$I$199,6,FALSE)</f>
        <v>12631505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23">
        <v>212940</v>
      </c>
      <c r="Y26" s="14">
        <v>0</v>
      </c>
      <c r="Z26" s="23">
        <v>139900</v>
      </c>
      <c r="AA26" s="14">
        <v>0</v>
      </c>
      <c r="AB26" s="14">
        <f t="shared" si="0"/>
        <v>73040</v>
      </c>
      <c r="AC26" s="14">
        <v>73040</v>
      </c>
      <c r="AD26" s="14">
        <v>0</v>
      </c>
      <c r="AE26" s="14">
        <v>0</v>
      </c>
      <c r="AF26" s="14">
        <v>0</v>
      </c>
      <c r="AG26" s="24">
        <v>0</v>
      </c>
      <c r="AH26" s="15" t="s">
        <v>41</v>
      </c>
      <c r="AI26" s="15" t="s">
        <v>42</v>
      </c>
    </row>
    <row r="27" spans="1:35" x14ac:dyDescent="0.25">
      <c r="A27" s="11">
        <v>19</v>
      </c>
      <c r="B27" s="12" t="s">
        <v>4</v>
      </c>
      <c r="C27" s="16"/>
      <c r="D27" s="17">
        <v>2019054</v>
      </c>
      <c r="E27" s="18">
        <v>43525</v>
      </c>
      <c r="F27" s="19">
        <v>43564</v>
      </c>
      <c r="G27" s="20">
        <v>41091340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20">
        <v>35105521.5</v>
      </c>
      <c r="O27" s="21">
        <v>3359557.5</v>
      </c>
      <c r="P27" s="17">
        <v>2019054</v>
      </c>
      <c r="Q27" s="25">
        <f>VLOOKUP(P27,[1]Hoja2!$D$8:$I$199,6,FALSE)</f>
        <v>40531679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23">
        <v>2842500</v>
      </c>
      <c r="Y27" s="14">
        <v>0</v>
      </c>
      <c r="Z27" s="23">
        <v>2066600</v>
      </c>
      <c r="AA27" s="14">
        <v>0</v>
      </c>
      <c r="AB27" s="14">
        <f t="shared" si="0"/>
        <v>775900</v>
      </c>
      <c r="AC27" s="14">
        <v>775900</v>
      </c>
      <c r="AD27" s="14">
        <v>0</v>
      </c>
      <c r="AE27" s="14">
        <v>0</v>
      </c>
      <c r="AF27" s="14">
        <v>0</v>
      </c>
      <c r="AG27" s="24">
        <v>0</v>
      </c>
      <c r="AH27" s="15" t="s">
        <v>41</v>
      </c>
      <c r="AI27" s="15" t="s">
        <v>42</v>
      </c>
    </row>
    <row r="28" spans="1:35" x14ac:dyDescent="0.25">
      <c r="A28" s="11">
        <v>20</v>
      </c>
      <c r="B28" s="12" t="s">
        <v>4</v>
      </c>
      <c r="C28" s="13"/>
      <c r="D28" s="17">
        <v>2019074</v>
      </c>
      <c r="E28" s="18">
        <v>43556</v>
      </c>
      <c r="F28" s="19">
        <v>43595</v>
      </c>
      <c r="G28" s="20">
        <v>77874571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20">
        <v>76098456</v>
      </c>
      <c r="O28" s="21">
        <v>-430266</v>
      </c>
      <c r="P28" s="17">
        <v>2019074</v>
      </c>
      <c r="Q28" s="25">
        <f>VLOOKUP(P28,[1]Hoja2!$D$8:$I$199,6,FALSE)</f>
        <v>77173814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23">
        <v>1964324</v>
      </c>
      <c r="Y28" s="14">
        <v>0</v>
      </c>
      <c r="Z28" s="23">
        <v>1505624</v>
      </c>
      <c r="AA28" s="14">
        <v>0</v>
      </c>
      <c r="AB28" s="14">
        <f t="shared" si="0"/>
        <v>458700</v>
      </c>
      <c r="AC28" s="14">
        <v>458700</v>
      </c>
      <c r="AD28" s="14">
        <v>0</v>
      </c>
      <c r="AE28" s="14">
        <v>0</v>
      </c>
      <c r="AF28" s="14">
        <v>0</v>
      </c>
      <c r="AG28" s="24">
        <v>-430266</v>
      </c>
      <c r="AH28" s="15" t="s">
        <v>41</v>
      </c>
      <c r="AI28" s="15" t="s">
        <v>42</v>
      </c>
    </row>
    <row r="29" spans="1:35" x14ac:dyDescent="0.25">
      <c r="A29" s="11">
        <v>21</v>
      </c>
      <c r="B29" s="12" t="s">
        <v>4</v>
      </c>
      <c r="C29" s="13"/>
      <c r="D29" s="17">
        <v>2019096</v>
      </c>
      <c r="E29" s="18">
        <v>43586</v>
      </c>
      <c r="F29" s="19">
        <v>43627</v>
      </c>
      <c r="G29" s="20">
        <v>41125103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20">
        <v>40318453</v>
      </c>
      <c r="O29" s="21">
        <v>-193350</v>
      </c>
      <c r="P29" s="17">
        <v>2019096</v>
      </c>
      <c r="Q29" s="25">
        <f>VLOOKUP(P29,[1]Hoja2!$D$8:$I$199,6,FALSE)</f>
        <v>40799603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23">
        <v>748100</v>
      </c>
      <c r="Y29" s="14">
        <v>0</v>
      </c>
      <c r="Z29" s="23">
        <v>674500</v>
      </c>
      <c r="AA29" s="14">
        <v>0</v>
      </c>
      <c r="AB29" s="14">
        <f t="shared" si="0"/>
        <v>73600</v>
      </c>
      <c r="AC29" s="14">
        <v>73600</v>
      </c>
      <c r="AD29" s="14">
        <v>0</v>
      </c>
      <c r="AE29" s="14">
        <v>0</v>
      </c>
      <c r="AF29" s="14">
        <v>0</v>
      </c>
      <c r="AG29" s="24">
        <v>-193350</v>
      </c>
      <c r="AH29" s="15" t="s">
        <v>41</v>
      </c>
      <c r="AI29" s="15" t="s">
        <v>42</v>
      </c>
    </row>
    <row r="30" spans="1:35" x14ac:dyDescent="0.25">
      <c r="A30" s="11">
        <v>22</v>
      </c>
      <c r="B30" s="12" t="s">
        <v>4</v>
      </c>
      <c r="C30" s="13"/>
      <c r="D30" s="17">
        <v>2019097</v>
      </c>
      <c r="E30" s="18">
        <v>43586</v>
      </c>
      <c r="F30" s="19">
        <v>43627</v>
      </c>
      <c r="G30" s="20">
        <v>77074020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20">
        <v>76021591</v>
      </c>
      <c r="O30" s="21">
        <v>-217859</v>
      </c>
      <c r="P30" s="17">
        <v>2019097</v>
      </c>
      <c r="Q30" s="25">
        <f>VLOOKUP(P30,[1]Hoja2!$D$8:$I$199,6,FALSE)</f>
        <v>76913846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23">
        <v>1429714</v>
      </c>
      <c r="Y30" s="14">
        <v>0</v>
      </c>
      <c r="Z30" s="23">
        <v>1110114</v>
      </c>
      <c r="AA30" s="14">
        <v>0</v>
      </c>
      <c r="AB30" s="14">
        <f t="shared" si="0"/>
        <v>319600</v>
      </c>
      <c r="AC30" s="14">
        <v>319600</v>
      </c>
      <c r="AD30" s="14">
        <v>0</v>
      </c>
      <c r="AE30" s="14">
        <v>0</v>
      </c>
      <c r="AF30" s="14">
        <v>0</v>
      </c>
      <c r="AG30" s="24">
        <v>-217859</v>
      </c>
      <c r="AH30" s="15" t="s">
        <v>41</v>
      </c>
      <c r="AI30" s="15" t="s">
        <v>42</v>
      </c>
    </row>
    <row r="31" spans="1:35" x14ac:dyDescent="0.25">
      <c r="A31" s="11">
        <v>23</v>
      </c>
      <c r="B31" s="12" t="s">
        <v>4</v>
      </c>
      <c r="C31" s="13"/>
      <c r="D31" s="17">
        <v>2019110</v>
      </c>
      <c r="E31" s="18">
        <v>43617</v>
      </c>
      <c r="F31" s="19">
        <v>43657</v>
      </c>
      <c r="G31" s="20">
        <v>12678081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20">
        <v>12571071</v>
      </c>
      <c r="O31" s="21">
        <v>-3600</v>
      </c>
      <c r="P31" s="17">
        <v>2019110</v>
      </c>
      <c r="Q31" s="25">
        <f>VLOOKUP(P31,[1]Hoja2!$D$8:$I$199,6,FALSE)</f>
        <v>12636171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23">
        <v>78300</v>
      </c>
      <c r="Y31" s="14">
        <v>0</v>
      </c>
      <c r="Z31" s="23">
        <v>68700</v>
      </c>
      <c r="AA31" s="14">
        <v>0</v>
      </c>
      <c r="AB31" s="14">
        <f t="shared" si="0"/>
        <v>9600</v>
      </c>
      <c r="AC31" s="14">
        <v>9600</v>
      </c>
      <c r="AD31" s="14">
        <v>0</v>
      </c>
      <c r="AE31" s="14">
        <v>0</v>
      </c>
      <c r="AF31" s="14">
        <v>0</v>
      </c>
      <c r="AG31" s="24">
        <v>-3600</v>
      </c>
      <c r="AH31" s="15" t="s">
        <v>41</v>
      </c>
      <c r="AI31" s="15" t="s">
        <v>42</v>
      </c>
    </row>
    <row r="32" spans="1:35" x14ac:dyDescent="0.25">
      <c r="A32" s="11">
        <v>24</v>
      </c>
      <c r="B32" s="12" t="s">
        <v>4</v>
      </c>
      <c r="C32" s="13"/>
      <c r="D32" s="17">
        <v>2019111</v>
      </c>
      <c r="E32" s="18">
        <v>43617</v>
      </c>
      <c r="F32" s="19">
        <v>43657</v>
      </c>
      <c r="G32" s="20">
        <v>37824828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20">
        <v>37541759</v>
      </c>
      <c r="O32" s="21">
        <v>-66579</v>
      </c>
      <c r="P32" s="17">
        <v>2019111</v>
      </c>
      <c r="Q32" s="25">
        <f>VLOOKUP(P32,[1]Hoja2!$D$8:$I$199,6,FALSE)</f>
        <v>37818038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23">
        <v>457047</v>
      </c>
      <c r="Y32" s="14">
        <v>0</v>
      </c>
      <c r="Z32" s="23">
        <v>342858</v>
      </c>
      <c r="AA32" s="14">
        <v>0</v>
      </c>
      <c r="AB32" s="14">
        <f t="shared" si="0"/>
        <v>114189</v>
      </c>
      <c r="AC32" s="14">
        <v>114189</v>
      </c>
      <c r="AD32" s="14">
        <v>0</v>
      </c>
      <c r="AE32" s="14">
        <v>0</v>
      </c>
      <c r="AF32" s="14">
        <v>0</v>
      </c>
      <c r="AG32" s="24">
        <v>-66579</v>
      </c>
      <c r="AH32" s="15" t="s">
        <v>41</v>
      </c>
      <c r="AI32" s="15" t="s">
        <v>42</v>
      </c>
    </row>
    <row r="33" spans="1:35" x14ac:dyDescent="0.25">
      <c r="A33" s="11">
        <v>25</v>
      </c>
      <c r="B33" s="12" t="s">
        <v>4</v>
      </c>
      <c r="C33" s="13"/>
      <c r="D33" s="17">
        <v>2019112</v>
      </c>
      <c r="E33" s="18">
        <v>43617</v>
      </c>
      <c r="F33" s="19">
        <v>43657</v>
      </c>
      <c r="G33" s="20">
        <v>65863645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20">
        <v>65116275.5</v>
      </c>
      <c r="O33" s="21">
        <v>-161055.5</v>
      </c>
      <c r="P33" s="17">
        <v>2019112</v>
      </c>
      <c r="Q33" s="25">
        <f>VLOOKUP(P33,[1]Hoja2!$D$8:$I$199,6,FALSE)</f>
        <v>65596027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23">
        <v>1294941</v>
      </c>
      <c r="Y33" s="14">
        <v>0</v>
      </c>
      <c r="Z33" s="23">
        <v>640807</v>
      </c>
      <c r="AA33" s="14">
        <v>0</v>
      </c>
      <c r="AB33" s="14">
        <f t="shared" si="0"/>
        <v>654134</v>
      </c>
      <c r="AC33" s="14">
        <v>654134</v>
      </c>
      <c r="AD33" s="14">
        <v>0</v>
      </c>
      <c r="AE33" s="14">
        <v>0</v>
      </c>
      <c r="AF33" s="14">
        <v>0</v>
      </c>
      <c r="AG33" s="24">
        <v>-161055.5</v>
      </c>
      <c r="AH33" s="15" t="s">
        <v>41</v>
      </c>
      <c r="AI33" s="15" t="s">
        <v>42</v>
      </c>
    </row>
    <row r="34" spans="1:35" x14ac:dyDescent="0.25">
      <c r="A34" s="11">
        <v>26</v>
      </c>
      <c r="B34" s="12" t="s">
        <v>4</v>
      </c>
      <c r="C34" s="13"/>
      <c r="D34" s="17">
        <v>2019127</v>
      </c>
      <c r="E34" s="18">
        <v>43647</v>
      </c>
      <c r="F34" s="19">
        <v>43685</v>
      </c>
      <c r="G34" s="20">
        <v>16839399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20">
        <v>16456799</v>
      </c>
      <c r="O34" s="21">
        <v>-3600</v>
      </c>
      <c r="P34" s="17">
        <v>2019127</v>
      </c>
      <c r="Q34" s="25">
        <f>VLOOKUP(P34,[1]Hoja2!$D$8:$I$199,6,FALSE)</f>
        <v>16839399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23">
        <v>462360</v>
      </c>
      <c r="Y34" s="14">
        <v>0</v>
      </c>
      <c r="Z34" s="23">
        <v>386200</v>
      </c>
      <c r="AA34" s="14">
        <v>0</v>
      </c>
      <c r="AB34" s="14">
        <f t="shared" si="0"/>
        <v>76160</v>
      </c>
      <c r="AC34" s="14">
        <v>76160</v>
      </c>
      <c r="AD34" s="14">
        <v>0</v>
      </c>
      <c r="AE34" s="14">
        <v>0</v>
      </c>
      <c r="AF34" s="14">
        <v>0</v>
      </c>
      <c r="AG34" s="24">
        <v>-3600</v>
      </c>
      <c r="AH34" s="15" t="s">
        <v>41</v>
      </c>
      <c r="AI34" s="15" t="s">
        <v>42</v>
      </c>
    </row>
    <row r="35" spans="1:35" x14ac:dyDescent="0.25">
      <c r="A35" s="11">
        <v>27</v>
      </c>
      <c r="B35" s="12" t="s">
        <v>4</v>
      </c>
      <c r="C35" s="13"/>
      <c r="D35" s="17">
        <v>2019128</v>
      </c>
      <c r="E35" s="18">
        <v>43647</v>
      </c>
      <c r="F35" s="19">
        <v>43685</v>
      </c>
      <c r="G35" s="20">
        <v>48670714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20">
        <v>48352264</v>
      </c>
      <c r="O35" s="21">
        <v>-17550</v>
      </c>
      <c r="P35" s="17">
        <v>2019128</v>
      </c>
      <c r="Q35" s="25">
        <f>VLOOKUP(P35,[1]Hoja2!$D$8:$I$199,6,FALSE)</f>
        <v>48670714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23">
        <v>392900</v>
      </c>
      <c r="Y35" s="14">
        <v>0</v>
      </c>
      <c r="Z35" s="23">
        <v>336000</v>
      </c>
      <c r="AA35" s="14">
        <v>0</v>
      </c>
      <c r="AB35" s="14">
        <f t="shared" si="0"/>
        <v>56900</v>
      </c>
      <c r="AC35" s="14">
        <v>56900</v>
      </c>
      <c r="AD35" s="14">
        <v>0</v>
      </c>
      <c r="AE35" s="14">
        <v>0</v>
      </c>
      <c r="AF35" s="14">
        <v>0</v>
      </c>
      <c r="AG35" s="24">
        <v>-17550</v>
      </c>
      <c r="AH35" s="15" t="s">
        <v>41</v>
      </c>
      <c r="AI35" s="15" t="s">
        <v>42</v>
      </c>
    </row>
    <row r="36" spans="1:35" x14ac:dyDescent="0.25">
      <c r="A36" s="11">
        <v>28</v>
      </c>
      <c r="B36" s="12" t="s">
        <v>4</v>
      </c>
      <c r="C36" s="13"/>
      <c r="D36" s="17">
        <v>2019129</v>
      </c>
      <c r="E36" s="18">
        <v>43647</v>
      </c>
      <c r="F36" s="19">
        <v>43685</v>
      </c>
      <c r="G36" s="20">
        <v>75539614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20">
        <v>74463857</v>
      </c>
      <c r="O36" s="21">
        <v>-19430</v>
      </c>
      <c r="P36" s="17">
        <v>2019129</v>
      </c>
      <c r="Q36" s="25">
        <f>VLOOKUP(P36,[1]Hoja2!$D$8:$I$199,6,FALSE)</f>
        <v>74857718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23">
        <v>934508</v>
      </c>
      <c r="Y36" s="14">
        <v>0</v>
      </c>
      <c r="Z36" s="23">
        <v>413291</v>
      </c>
      <c r="AA36" s="14">
        <v>0</v>
      </c>
      <c r="AB36" s="14">
        <f t="shared" si="0"/>
        <v>521217</v>
      </c>
      <c r="AC36" s="14">
        <v>521217</v>
      </c>
      <c r="AD36" s="14">
        <v>0</v>
      </c>
      <c r="AE36" s="14">
        <v>0</v>
      </c>
      <c r="AF36" s="14">
        <v>0</v>
      </c>
      <c r="AG36" s="24">
        <v>-19781.5</v>
      </c>
      <c r="AH36" s="15" t="s">
        <v>41</v>
      </c>
      <c r="AI36" s="15" t="s">
        <v>42</v>
      </c>
    </row>
    <row r="37" spans="1:35" x14ac:dyDescent="0.25">
      <c r="A37" s="11">
        <v>29</v>
      </c>
      <c r="B37" s="12" t="s">
        <v>4</v>
      </c>
      <c r="C37" s="13"/>
      <c r="D37" s="17">
        <v>2019162</v>
      </c>
      <c r="E37" s="18">
        <v>43678</v>
      </c>
      <c r="F37" s="19">
        <v>43717</v>
      </c>
      <c r="G37" s="20">
        <v>18896885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20">
        <v>18796715</v>
      </c>
      <c r="O37" s="21">
        <v>-7200</v>
      </c>
      <c r="P37" s="17">
        <v>2019162</v>
      </c>
      <c r="Q37" s="25">
        <f>VLOOKUP(P37,[1]Hoja2!$D$8:$I$199,6,FALSE)</f>
        <v>18828515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23">
        <v>39000</v>
      </c>
      <c r="Y37" s="14">
        <v>0</v>
      </c>
      <c r="Z37" s="23">
        <v>39000</v>
      </c>
      <c r="AA37" s="14">
        <v>0</v>
      </c>
      <c r="AB37" s="14">
        <f t="shared" si="0"/>
        <v>0</v>
      </c>
      <c r="AC37" s="14">
        <v>0</v>
      </c>
      <c r="AD37" s="14">
        <v>0</v>
      </c>
      <c r="AE37" s="14">
        <v>0</v>
      </c>
      <c r="AF37" s="14">
        <v>0</v>
      </c>
      <c r="AG37" s="24">
        <v>-7200</v>
      </c>
      <c r="AH37" s="15" t="s">
        <v>41</v>
      </c>
      <c r="AI37" s="15" t="s">
        <v>42</v>
      </c>
    </row>
    <row r="38" spans="1:35" x14ac:dyDescent="0.25">
      <c r="A38" s="11">
        <v>30</v>
      </c>
      <c r="B38" s="12" t="s">
        <v>4</v>
      </c>
      <c r="C38" s="13"/>
      <c r="D38" s="17">
        <v>2019163</v>
      </c>
      <c r="E38" s="18">
        <v>43678</v>
      </c>
      <c r="F38" s="19">
        <v>43717</v>
      </c>
      <c r="G38" s="20">
        <v>46754540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20">
        <v>46552214</v>
      </c>
      <c r="O38" s="21">
        <v>-82574</v>
      </c>
      <c r="P38" s="17">
        <v>2019163</v>
      </c>
      <c r="Q38" s="25">
        <f>VLOOKUP(P38,[1]Hoja2!$D$8:$I$199,6,FALSE)</f>
        <v>46750040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23">
        <v>618900</v>
      </c>
      <c r="Y38" s="14">
        <v>0</v>
      </c>
      <c r="Z38" s="23">
        <v>284900</v>
      </c>
      <c r="AA38" s="14">
        <v>0</v>
      </c>
      <c r="AB38" s="14">
        <f t="shared" si="0"/>
        <v>334000</v>
      </c>
      <c r="AC38" s="14">
        <v>334000</v>
      </c>
      <c r="AD38" s="14">
        <v>0</v>
      </c>
      <c r="AE38" s="14">
        <v>0</v>
      </c>
      <c r="AF38" s="14">
        <v>0</v>
      </c>
      <c r="AG38" s="24">
        <v>-87150</v>
      </c>
      <c r="AH38" s="15" t="s">
        <v>41</v>
      </c>
      <c r="AI38" s="15" t="s">
        <v>42</v>
      </c>
    </row>
    <row r="39" spans="1:35" x14ac:dyDescent="0.25">
      <c r="A39" s="11">
        <v>31</v>
      </c>
      <c r="B39" s="12" t="s">
        <v>4</v>
      </c>
      <c r="C39" s="13"/>
      <c r="D39" s="17">
        <v>2019164</v>
      </c>
      <c r="E39" s="18">
        <v>43678</v>
      </c>
      <c r="F39" s="19">
        <v>43717</v>
      </c>
      <c r="G39" s="20">
        <v>72263563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20">
        <v>71547781</v>
      </c>
      <c r="O39" s="21">
        <v>-173955</v>
      </c>
      <c r="P39" s="17">
        <v>2019164</v>
      </c>
      <c r="Q39" s="25">
        <f>VLOOKUP(P39,[1]Hoja2!$D$8:$I$199,6,FALSE)</f>
        <v>71995754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23">
        <v>781585</v>
      </c>
      <c r="Y39" s="14">
        <v>0</v>
      </c>
      <c r="Z39" s="23">
        <v>621928</v>
      </c>
      <c r="AA39" s="14">
        <v>0</v>
      </c>
      <c r="AB39" s="14">
        <f t="shared" si="0"/>
        <v>159657</v>
      </c>
      <c r="AC39" s="14">
        <v>159657</v>
      </c>
      <c r="AD39" s="14">
        <v>0</v>
      </c>
      <c r="AE39" s="14">
        <v>0</v>
      </c>
      <c r="AF39" s="14">
        <v>0</v>
      </c>
      <c r="AG39" s="24">
        <v>-173955</v>
      </c>
      <c r="AH39" s="15" t="s">
        <v>41</v>
      </c>
      <c r="AI39" s="15" t="s">
        <v>42</v>
      </c>
    </row>
    <row r="40" spans="1:35" x14ac:dyDescent="0.25">
      <c r="A40" s="11">
        <v>32</v>
      </c>
      <c r="B40" s="12" t="s">
        <v>4</v>
      </c>
      <c r="C40" s="13"/>
      <c r="D40" s="17">
        <v>2019186</v>
      </c>
      <c r="E40" s="18">
        <v>43709</v>
      </c>
      <c r="F40" s="19">
        <v>43746</v>
      </c>
      <c r="G40" s="20">
        <v>16579194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20">
        <v>16510194</v>
      </c>
      <c r="O40" s="21">
        <v>-3600</v>
      </c>
      <c r="P40" s="17">
        <v>2019186</v>
      </c>
      <c r="Q40" s="25">
        <f>VLOOKUP(P40,[1]Hoja2!$D$8:$I$199,6,FALSE)</f>
        <v>16570194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23">
        <v>63600</v>
      </c>
      <c r="Y40" s="14">
        <v>0</v>
      </c>
      <c r="Z40" s="23">
        <v>63600</v>
      </c>
      <c r="AA40" s="14">
        <v>0</v>
      </c>
      <c r="AB40" s="14">
        <f t="shared" si="0"/>
        <v>0</v>
      </c>
      <c r="AC40" s="14">
        <v>0</v>
      </c>
      <c r="AD40" s="14">
        <v>0</v>
      </c>
      <c r="AE40" s="14">
        <v>0</v>
      </c>
      <c r="AF40" s="14">
        <v>0</v>
      </c>
      <c r="AG40" s="24">
        <v>-3600</v>
      </c>
      <c r="AH40" s="15" t="s">
        <v>41</v>
      </c>
      <c r="AI40" s="15" t="s">
        <v>42</v>
      </c>
    </row>
    <row r="41" spans="1:35" x14ac:dyDescent="0.25">
      <c r="A41" s="11">
        <v>33</v>
      </c>
      <c r="B41" s="12" t="s">
        <v>4</v>
      </c>
      <c r="C41" s="13"/>
      <c r="D41" s="17">
        <v>2019187</v>
      </c>
      <c r="E41" s="18">
        <v>43709</v>
      </c>
      <c r="F41" s="19">
        <v>43746</v>
      </c>
      <c r="G41" s="20">
        <v>47355657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20">
        <v>47280118</v>
      </c>
      <c r="O41" s="21">
        <v>-43061</v>
      </c>
      <c r="P41" s="17">
        <v>2019187</v>
      </c>
      <c r="Q41" s="25">
        <f>VLOOKUP(P41,[1]Hoja2!$D$8:$I$199,6,FALSE)</f>
        <v>47355657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23">
        <v>118600</v>
      </c>
      <c r="Y41" s="14">
        <v>0</v>
      </c>
      <c r="Z41" s="23">
        <v>118600</v>
      </c>
      <c r="AA41" s="14">
        <v>0</v>
      </c>
      <c r="AB41" s="14">
        <f t="shared" si="0"/>
        <v>0</v>
      </c>
      <c r="AC41" s="14">
        <v>0</v>
      </c>
      <c r="AD41" s="14">
        <v>0</v>
      </c>
      <c r="AE41" s="14">
        <v>0</v>
      </c>
      <c r="AF41" s="14">
        <v>0</v>
      </c>
      <c r="AG41" s="24">
        <v>-43150</v>
      </c>
      <c r="AH41" s="15" t="s">
        <v>41</v>
      </c>
      <c r="AI41" s="15" t="s">
        <v>42</v>
      </c>
    </row>
    <row r="42" spans="1:35" x14ac:dyDescent="0.25">
      <c r="A42" s="11">
        <v>34</v>
      </c>
      <c r="B42" s="12" t="s">
        <v>4</v>
      </c>
      <c r="C42" s="13"/>
      <c r="D42" s="17">
        <v>2019188</v>
      </c>
      <c r="E42" s="18">
        <v>43709</v>
      </c>
      <c r="F42" s="19">
        <v>43746</v>
      </c>
      <c r="G42" s="20">
        <v>83103075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20">
        <v>82585701</v>
      </c>
      <c r="O42" s="21">
        <v>-238853</v>
      </c>
      <c r="P42" s="17">
        <v>2019188</v>
      </c>
      <c r="Q42" s="25">
        <f>VLOOKUP(P42,[1]Hoja2!$D$8:$I$199,6,FALSE)</f>
        <v>83102768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23">
        <v>777840</v>
      </c>
      <c r="Y42" s="14">
        <v>0</v>
      </c>
      <c r="Z42" s="23">
        <v>755920</v>
      </c>
      <c r="AA42" s="14">
        <v>0</v>
      </c>
      <c r="AB42" s="14">
        <f t="shared" si="0"/>
        <v>21920</v>
      </c>
      <c r="AC42" s="14">
        <v>21920</v>
      </c>
      <c r="AD42" s="14">
        <v>0</v>
      </c>
      <c r="AE42" s="14">
        <v>0</v>
      </c>
      <c r="AF42" s="14">
        <v>0</v>
      </c>
      <c r="AG42" s="24">
        <v>-239050</v>
      </c>
      <c r="AH42" s="15" t="s">
        <v>41</v>
      </c>
      <c r="AI42" s="15" t="s">
        <v>42</v>
      </c>
    </row>
    <row r="43" spans="1:35" x14ac:dyDescent="0.25">
      <c r="A43" s="11">
        <v>35</v>
      </c>
      <c r="B43" s="12" t="s">
        <v>4</v>
      </c>
      <c r="C43" s="13"/>
      <c r="D43" s="17">
        <v>2019207</v>
      </c>
      <c r="E43" s="18">
        <v>43739</v>
      </c>
      <c r="F43" s="19">
        <v>43777</v>
      </c>
      <c r="G43" s="20">
        <v>20946858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20">
        <v>20670147</v>
      </c>
      <c r="O43" s="21">
        <v>-5403</v>
      </c>
      <c r="P43" s="17">
        <v>2019207</v>
      </c>
      <c r="Q43" s="25">
        <f>VLOOKUP(P43,[1]Hoja2!$D$8:$I$199,6,FALSE)</f>
        <v>20902258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23">
        <v>458014</v>
      </c>
      <c r="Y43" s="14">
        <v>0</v>
      </c>
      <c r="Z43" s="23">
        <v>237514</v>
      </c>
      <c r="AA43" s="14">
        <v>0</v>
      </c>
      <c r="AB43" s="14">
        <f t="shared" si="0"/>
        <v>220500</v>
      </c>
      <c r="AC43" s="14">
        <v>220500</v>
      </c>
      <c r="AD43" s="14">
        <v>0</v>
      </c>
      <c r="AE43" s="14">
        <v>0</v>
      </c>
      <c r="AF43" s="14">
        <v>0</v>
      </c>
      <c r="AG43" s="24">
        <v>-5430</v>
      </c>
      <c r="AH43" s="15" t="s">
        <v>41</v>
      </c>
      <c r="AI43" s="15" t="s">
        <v>42</v>
      </c>
    </row>
    <row r="44" spans="1:35" x14ac:dyDescent="0.25">
      <c r="A44" s="11">
        <v>36</v>
      </c>
      <c r="B44" s="12" t="s">
        <v>4</v>
      </c>
      <c r="C44" s="13"/>
      <c r="D44" s="17">
        <v>2019208</v>
      </c>
      <c r="E44" s="18">
        <v>43739</v>
      </c>
      <c r="F44" s="19">
        <v>43777</v>
      </c>
      <c r="G44" s="20">
        <v>55398585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20">
        <v>54562606.5</v>
      </c>
      <c r="O44" s="21">
        <v>-109201.5</v>
      </c>
      <c r="P44" s="17">
        <v>2019208</v>
      </c>
      <c r="Q44" s="25">
        <f>VLOOKUP(P44,[1]Hoja2!$D$8:$I$199,6,FALSE)</f>
        <v>54874305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23">
        <v>788500</v>
      </c>
      <c r="Y44" s="14">
        <v>0</v>
      </c>
      <c r="Z44" s="23">
        <v>420900</v>
      </c>
      <c r="AA44" s="14">
        <v>0</v>
      </c>
      <c r="AB44" s="14">
        <f t="shared" si="0"/>
        <v>367600</v>
      </c>
      <c r="AC44" s="14">
        <v>367600</v>
      </c>
      <c r="AD44" s="14">
        <v>0</v>
      </c>
      <c r="AE44" s="14">
        <v>0</v>
      </c>
      <c r="AF44" s="14">
        <v>0</v>
      </c>
      <c r="AG44" s="24">
        <v>-109250</v>
      </c>
      <c r="AH44" s="15" t="s">
        <v>41</v>
      </c>
      <c r="AI44" s="15" t="s">
        <v>42</v>
      </c>
    </row>
    <row r="45" spans="1:35" x14ac:dyDescent="0.25">
      <c r="A45" s="11">
        <v>37</v>
      </c>
      <c r="B45" s="12" t="s">
        <v>4</v>
      </c>
      <c r="C45" s="13"/>
      <c r="D45" s="17">
        <v>2019209</v>
      </c>
      <c r="E45" s="18">
        <v>43739</v>
      </c>
      <c r="F45" s="19">
        <v>43777</v>
      </c>
      <c r="G45" s="20">
        <v>84218446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20">
        <v>62074741</v>
      </c>
      <c r="O45" s="21">
        <v>20914385</v>
      </c>
      <c r="P45" s="17">
        <v>2019209</v>
      </c>
      <c r="Q45" s="25">
        <f>VLOOKUP(P45,[1]Hoja2!$D$8:$I$199,6,FALSE)</f>
        <v>83653398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23">
        <v>795272</v>
      </c>
      <c r="Y45" s="14">
        <v>0</v>
      </c>
      <c r="Z45" s="23">
        <v>664272</v>
      </c>
      <c r="AA45" s="14">
        <v>0</v>
      </c>
      <c r="AB45" s="14">
        <f t="shared" si="0"/>
        <v>131000</v>
      </c>
      <c r="AC45" s="14">
        <v>131000</v>
      </c>
      <c r="AD45" s="14">
        <v>0</v>
      </c>
      <c r="AE45" s="14">
        <v>0</v>
      </c>
      <c r="AF45" s="14">
        <v>0</v>
      </c>
      <c r="AG45" s="24">
        <v>-316976.5</v>
      </c>
      <c r="AH45" s="15" t="s">
        <v>41</v>
      </c>
      <c r="AI45" s="15" t="s">
        <v>42</v>
      </c>
    </row>
    <row r="46" spans="1:35" x14ac:dyDescent="0.25">
      <c r="A46" s="11">
        <v>38</v>
      </c>
      <c r="B46" s="12" t="s">
        <v>4</v>
      </c>
      <c r="C46" s="13"/>
      <c r="D46" s="17">
        <v>20200018</v>
      </c>
      <c r="E46" s="18">
        <v>43739</v>
      </c>
      <c r="F46" s="19">
        <v>44015</v>
      </c>
      <c r="G46" s="20">
        <v>107700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20">
        <v>53850</v>
      </c>
      <c r="O46" s="21">
        <v>53850</v>
      </c>
      <c r="P46" s="17">
        <v>20200018</v>
      </c>
      <c r="Q46" s="25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23">
        <v>0</v>
      </c>
      <c r="Y46" s="14">
        <v>0</v>
      </c>
      <c r="Z46" s="23" t="e">
        <v>#N/A</v>
      </c>
      <c r="AA46" s="14">
        <v>0</v>
      </c>
      <c r="AB46" s="14" t="e">
        <f t="shared" si="0"/>
        <v>#N/A</v>
      </c>
      <c r="AC46" s="14" t="e">
        <v>#N/A</v>
      </c>
      <c r="AD46" s="14">
        <v>0</v>
      </c>
      <c r="AE46" s="14">
        <v>0</v>
      </c>
      <c r="AF46" s="14">
        <v>0</v>
      </c>
      <c r="AG46" s="24">
        <v>0</v>
      </c>
      <c r="AH46" s="15" t="s">
        <v>41</v>
      </c>
      <c r="AI46" s="15" t="s">
        <v>42</v>
      </c>
    </row>
    <row r="47" spans="1:35" x14ac:dyDescent="0.25">
      <c r="A47" s="11">
        <v>39</v>
      </c>
      <c r="B47" s="12" t="s">
        <v>4</v>
      </c>
      <c r="C47" s="13"/>
      <c r="D47" s="17">
        <v>2019223</v>
      </c>
      <c r="E47" s="18">
        <v>43770</v>
      </c>
      <c r="F47" s="19">
        <v>43808</v>
      </c>
      <c r="G47" s="20">
        <v>17554097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20">
        <v>12472982</v>
      </c>
      <c r="O47" s="21">
        <v>4628936</v>
      </c>
      <c r="P47" s="17">
        <v>2019223</v>
      </c>
      <c r="Q47" s="25">
        <f>VLOOKUP(P47,[1]Hoja2!$D$8:$I$199,6,FALSE)</f>
        <v>17216546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23">
        <v>114628</v>
      </c>
      <c r="Y47" s="14">
        <v>0</v>
      </c>
      <c r="Z47" s="23">
        <v>114628</v>
      </c>
      <c r="AA47" s="14">
        <v>0</v>
      </c>
      <c r="AB47" s="14">
        <f t="shared" si="0"/>
        <v>0</v>
      </c>
      <c r="AC47" s="14">
        <v>0</v>
      </c>
      <c r="AD47" s="14">
        <v>0</v>
      </c>
      <c r="AE47" s="14">
        <v>0</v>
      </c>
      <c r="AF47" s="14">
        <v>0</v>
      </c>
      <c r="AG47" s="24">
        <v>-18015.5</v>
      </c>
      <c r="AH47" s="15" t="s">
        <v>41</v>
      </c>
      <c r="AI47" s="15" t="s">
        <v>42</v>
      </c>
    </row>
    <row r="48" spans="1:35" x14ac:dyDescent="0.25">
      <c r="A48" s="11">
        <v>40</v>
      </c>
      <c r="B48" s="12" t="s">
        <v>4</v>
      </c>
      <c r="C48" s="13"/>
      <c r="D48" s="17">
        <v>2020040</v>
      </c>
      <c r="E48" s="18">
        <v>43770</v>
      </c>
      <c r="F48" s="19">
        <v>43899</v>
      </c>
      <c r="G48" s="20">
        <v>211779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20">
        <v>105889</v>
      </c>
      <c r="O48" s="21">
        <v>105890</v>
      </c>
      <c r="P48" s="17">
        <v>2020040</v>
      </c>
      <c r="Q48" s="25">
        <f>VLOOKUP(P48,[1]Hoja2!$D$8:$I$199,6,FALSE)</f>
        <v>211779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23">
        <v>0</v>
      </c>
      <c r="Y48" s="14">
        <v>0</v>
      </c>
      <c r="Z48" s="23">
        <v>0</v>
      </c>
      <c r="AA48" s="14">
        <v>0</v>
      </c>
      <c r="AB48" s="14">
        <f t="shared" si="0"/>
        <v>0</v>
      </c>
      <c r="AC48" s="14">
        <v>0</v>
      </c>
      <c r="AD48" s="14">
        <v>0</v>
      </c>
      <c r="AE48" s="14">
        <v>0</v>
      </c>
      <c r="AF48" s="14">
        <v>0</v>
      </c>
      <c r="AG48" s="24">
        <v>0</v>
      </c>
      <c r="AH48" s="15" t="s">
        <v>41</v>
      </c>
      <c r="AI48" s="15" t="s">
        <v>42</v>
      </c>
    </row>
    <row r="49" spans="1:35" x14ac:dyDescent="0.25">
      <c r="A49" s="11">
        <v>41</v>
      </c>
      <c r="B49" s="12" t="s">
        <v>4</v>
      </c>
      <c r="C49" s="13"/>
      <c r="D49" s="17">
        <v>2019224</v>
      </c>
      <c r="E49" s="18">
        <v>43770</v>
      </c>
      <c r="F49" s="19">
        <v>43808</v>
      </c>
      <c r="G49" s="20">
        <v>45815986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20">
        <v>33907076.5</v>
      </c>
      <c r="O49" s="21">
        <v>11606520.5</v>
      </c>
      <c r="P49" s="17">
        <v>2019224</v>
      </c>
      <c r="Q49" s="25">
        <f>VLOOKUP(P49,[1]Hoja2!$D$8:$I$199,6,FALSE)</f>
        <v>45781997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23">
        <v>363800</v>
      </c>
      <c r="Y49" s="14">
        <v>0</v>
      </c>
      <c r="Z49" s="23">
        <v>268400</v>
      </c>
      <c r="AA49" s="14">
        <v>0</v>
      </c>
      <c r="AB49" s="14">
        <f t="shared" si="0"/>
        <v>95400</v>
      </c>
      <c r="AC49" s="14">
        <v>95400</v>
      </c>
      <c r="AD49" s="14">
        <v>0</v>
      </c>
      <c r="AE49" s="14">
        <v>0</v>
      </c>
      <c r="AF49" s="14">
        <v>0</v>
      </c>
      <c r="AG49" s="24">
        <v>-79000</v>
      </c>
      <c r="AH49" s="15" t="s">
        <v>41</v>
      </c>
      <c r="AI49" s="15" t="s">
        <v>42</v>
      </c>
    </row>
    <row r="50" spans="1:35" x14ac:dyDescent="0.25">
      <c r="A50" s="11">
        <v>42</v>
      </c>
      <c r="B50" s="12" t="s">
        <v>4</v>
      </c>
      <c r="C50" s="13"/>
      <c r="D50" s="17">
        <v>2019225</v>
      </c>
      <c r="E50" s="18">
        <v>43770</v>
      </c>
      <c r="F50" s="19">
        <v>43808</v>
      </c>
      <c r="G50" s="20">
        <v>77209391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20">
        <v>57030842</v>
      </c>
      <c r="O50" s="21">
        <v>19644671</v>
      </c>
      <c r="P50" s="17">
        <v>2019225</v>
      </c>
      <c r="Q50" s="25">
        <f>VLOOKUP(P50,[1]Hoja2!$D$8:$I$199,6,FALSE)</f>
        <v>77202484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23">
        <v>1255576</v>
      </c>
      <c r="Y50" s="14">
        <v>0</v>
      </c>
      <c r="Z50" s="23">
        <v>526971</v>
      </c>
      <c r="AA50" s="14">
        <v>0</v>
      </c>
      <c r="AB50" s="14">
        <f t="shared" si="0"/>
        <v>728605</v>
      </c>
      <c r="AC50" s="14">
        <v>728605</v>
      </c>
      <c r="AD50" s="14">
        <v>0</v>
      </c>
      <c r="AE50" s="14">
        <v>0</v>
      </c>
      <c r="AF50" s="14">
        <v>0</v>
      </c>
      <c r="AG50" s="24">
        <v>-79851.5</v>
      </c>
      <c r="AH50" s="15" t="s">
        <v>41</v>
      </c>
      <c r="AI50" s="15" t="s">
        <v>42</v>
      </c>
    </row>
    <row r="51" spans="1:35" x14ac:dyDescent="0.25">
      <c r="A51" s="11">
        <v>43</v>
      </c>
      <c r="B51" s="12" t="s">
        <v>4</v>
      </c>
      <c r="C51" s="13"/>
      <c r="D51" s="17">
        <v>2019250</v>
      </c>
      <c r="E51" s="18">
        <v>43800</v>
      </c>
      <c r="F51" s="19">
        <v>43852</v>
      </c>
      <c r="G51" s="20">
        <v>12912227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20">
        <v>9417652.5</v>
      </c>
      <c r="O51" s="21">
        <v>3292980.5</v>
      </c>
      <c r="P51" s="17">
        <v>2019250</v>
      </c>
      <c r="Q51" s="25">
        <f>VLOOKUP(P51,[1]Hoja2!$D$8:$I$199,6,FALSE)</f>
        <v>12811533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23">
        <v>231900</v>
      </c>
      <c r="Y51" s="14">
        <v>0</v>
      </c>
      <c r="Z51" s="23">
        <v>100900</v>
      </c>
      <c r="AA51" s="14">
        <v>0</v>
      </c>
      <c r="AB51" s="14">
        <f t="shared" si="0"/>
        <v>131000</v>
      </c>
      <c r="AC51" s="14">
        <v>131000</v>
      </c>
      <c r="AD51" s="14">
        <v>0</v>
      </c>
      <c r="AE51" s="14">
        <v>0</v>
      </c>
      <c r="AF51" s="14">
        <v>0</v>
      </c>
      <c r="AG51" s="24">
        <v>-17150</v>
      </c>
      <c r="AH51" s="15" t="s">
        <v>41</v>
      </c>
      <c r="AI51" s="15" t="s">
        <v>42</v>
      </c>
    </row>
    <row r="52" spans="1:35" x14ac:dyDescent="0.25">
      <c r="A52" s="11">
        <v>44</v>
      </c>
      <c r="B52" s="12" t="s">
        <v>4</v>
      </c>
      <c r="C52" s="13"/>
      <c r="D52" s="17">
        <v>2019251</v>
      </c>
      <c r="E52" s="18">
        <v>43800</v>
      </c>
      <c r="F52" s="19">
        <v>43852</v>
      </c>
      <c r="G52" s="20">
        <v>29720436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20">
        <v>21952775</v>
      </c>
      <c r="O52" s="21">
        <v>7664561</v>
      </c>
      <c r="P52" s="17">
        <v>2019251</v>
      </c>
      <c r="Q52" s="25">
        <f>VLOOKUP(P52,[1]Hoja2!$D$8:$I$199,6,FALSE)</f>
        <v>29693836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23">
        <v>101100</v>
      </c>
      <c r="Y52" s="14">
        <v>0</v>
      </c>
      <c r="Z52" s="23">
        <v>76500</v>
      </c>
      <c r="AA52" s="14">
        <v>0</v>
      </c>
      <c r="AB52" s="14">
        <f t="shared" si="0"/>
        <v>24600</v>
      </c>
      <c r="AC52" s="14">
        <v>24600</v>
      </c>
      <c r="AD52" s="14">
        <v>0</v>
      </c>
      <c r="AE52" s="14">
        <v>0</v>
      </c>
      <c r="AF52" s="14">
        <v>0</v>
      </c>
      <c r="AG52" s="24">
        <v>-12800</v>
      </c>
      <c r="AH52" s="15" t="s">
        <v>41</v>
      </c>
      <c r="AI52" s="15" t="s">
        <v>42</v>
      </c>
    </row>
    <row r="53" spans="1:35" x14ac:dyDescent="0.25">
      <c r="A53" s="11">
        <v>45</v>
      </c>
      <c r="B53" s="12" t="s">
        <v>4</v>
      </c>
      <c r="C53" s="13"/>
      <c r="D53" s="17">
        <v>2019252</v>
      </c>
      <c r="E53" s="18">
        <v>43800</v>
      </c>
      <c r="F53" s="19">
        <v>43852</v>
      </c>
      <c r="G53" s="20">
        <v>55295241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20">
        <v>36767779.5</v>
      </c>
      <c r="O53" s="21">
        <v>17548871.5</v>
      </c>
      <c r="P53" s="17">
        <v>2019252</v>
      </c>
      <c r="Q53" s="25">
        <f>VLOOKUP(P53,[1]Hoja2!$D$8:$I$199,6,FALSE)</f>
        <v>55134441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23">
        <v>1327671</v>
      </c>
      <c r="Y53" s="14">
        <v>0</v>
      </c>
      <c r="Z53" s="23">
        <v>817790</v>
      </c>
      <c r="AA53" s="14">
        <v>0</v>
      </c>
      <c r="AB53" s="14">
        <f t="shared" si="0"/>
        <v>509881</v>
      </c>
      <c r="AC53" s="14">
        <v>509881</v>
      </c>
      <c r="AD53" s="14">
        <v>0</v>
      </c>
      <c r="AE53" s="14">
        <v>0</v>
      </c>
      <c r="AF53" s="14">
        <v>0</v>
      </c>
      <c r="AG53" s="24">
        <v>-177920</v>
      </c>
      <c r="AH53" s="15" t="s">
        <v>41</v>
      </c>
      <c r="AI53" s="15" t="s">
        <v>42</v>
      </c>
    </row>
    <row r="54" spans="1:35" x14ac:dyDescent="0.25">
      <c r="A54" s="11">
        <v>46</v>
      </c>
      <c r="B54" s="12" t="s">
        <v>4</v>
      </c>
      <c r="C54" s="13"/>
      <c r="D54" s="17">
        <v>2020010</v>
      </c>
      <c r="E54" s="18">
        <v>43831</v>
      </c>
      <c r="F54" s="19">
        <v>43871</v>
      </c>
      <c r="G54" s="20">
        <v>12845986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20">
        <v>6217560.5</v>
      </c>
      <c r="O54" s="21">
        <v>5727810.5</v>
      </c>
      <c r="P54" s="17">
        <v>2020010</v>
      </c>
      <c r="Q54" s="25">
        <f>VLOOKUP(P54,[1]Hoja2!$D$8:$I$199,6,FALSE)</f>
        <v>12435121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23">
        <v>527300</v>
      </c>
      <c r="Y54" s="14">
        <v>0</v>
      </c>
      <c r="Z54" s="23">
        <v>489750</v>
      </c>
      <c r="AA54" s="14">
        <v>0</v>
      </c>
      <c r="AB54" s="14">
        <f t="shared" si="0"/>
        <v>37550</v>
      </c>
      <c r="AC54" s="14">
        <v>37550</v>
      </c>
      <c r="AD54" s="14">
        <v>0</v>
      </c>
      <c r="AE54" s="14">
        <v>0</v>
      </c>
      <c r="AF54" s="14">
        <v>0</v>
      </c>
      <c r="AG54" s="24">
        <v>-8500</v>
      </c>
      <c r="AH54" s="15" t="s">
        <v>41</v>
      </c>
      <c r="AI54" s="15" t="s">
        <v>42</v>
      </c>
    </row>
    <row r="55" spans="1:35" x14ac:dyDescent="0.25">
      <c r="A55" s="11">
        <v>47</v>
      </c>
      <c r="B55" s="12" t="s">
        <v>4</v>
      </c>
      <c r="C55" s="13"/>
      <c r="D55" s="17">
        <v>2020011</v>
      </c>
      <c r="E55" s="18">
        <v>43831</v>
      </c>
      <c r="F55" s="19">
        <v>43871</v>
      </c>
      <c r="G55" s="20">
        <v>57086216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20">
        <v>28522881.5</v>
      </c>
      <c r="O55" s="21">
        <v>26214271.5</v>
      </c>
      <c r="P55" s="17">
        <v>2020011</v>
      </c>
      <c r="Q55" s="25">
        <f>VLOOKUP(P55,[1]Hoja2!$D$8:$I$199,6,FALSE)</f>
        <v>57045763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23">
        <v>2308610</v>
      </c>
      <c r="Y55" s="14">
        <v>0</v>
      </c>
      <c r="Z55" s="23">
        <v>2308610</v>
      </c>
      <c r="AA55" s="14">
        <v>0</v>
      </c>
      <c r="AB55" s="14">
        <f t="shared" si="0"/>
        <v>0</v>
      </c>
      <c r="AC55" s="14">
        <v>0</v>
      </c>
      <c r="AD55" s="14">
        <v>0</v>
      </c>
      <c r="AE55" s="14">
        <v>0</v>
      </c>
      <c r="AF55" s="14">
        <v>0</v>
      </c>
      <c r="AG55" s="24">
        <v>-86800</v>
      </c>
      <c r="AH55" s="15" t="s">
        <v>41</v>
      </c>
      <c r="AI55" s="15" t="s">
        <v>42</v>
      </c>
    </row>
    <row r="56" spans="1:35" x14ac:dyDescent="0.25">
      <c r="A56" s="11">
        <v>48</v>
      </c>
      <c r="B56" s="12" t="s">
        <v>4</v>
      </c>
      <c r="C56" s="13"/>
      <c r="D56" s="17">
        <v>2020012</v>
      </c>
      <c r="E56" s="18">
        <v>43831</v>
      </c>
      <c r="F56" s="19">
        <v>43871</v>
      </c>
      <c r="G56" s="20">
        <v>99617625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20">
        <v>49684827.5</v>
      </c>
      <c r="O56" s="21">
        <v>44464704.5</v>
      </c>
      <c r="P56" s="17">
        <v>2020012</v>
      </c>
      <c r="Q56" s="25">
        <f>VLOOKUP(P56,[1]Hoja2!$D$8:$I$199,6,FALSE)</f>
        <v>99369655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23">
        <v>6315163</v>
      </c>
      <c r="Y56" s="14">
        <v>0</v>
      </c>
      <c r="Z56" s="23">
        <v>5220123</v>
      </c>
      <c r="AA56" s="14">
        <v>0</v>
      </c>
      <c r="AB56" s="14">
        <f t="shared" si="0"/>
        <v>1095040</v>
      </c>
      <c r="AC56" s="14">
        <v>1095040</v>
      </c>
      <c r="AD56" s="14">
        <v>0</v>
      </c>
      <c r="AE56" s="14">
        <v>0</v>
      </c>
      <c r="AF56" s="14">
        <v>0</v>
      </c>
      <c r="AG56" s="24">
        <v>2568307</v>
      </c>
      <c r="AH56" s="15" t="s">
        <v>41</v>
      </c>
      <c r="AI56" s="15" t="s">
        <v>42</v>
      </c>
    </row>
    <row r="57" spans="1:35" x14ac:dyDescent="0.25">
      <c r="A57" s="11">
        <v>49</v>
      </c>
      <c r="B57" s="12" t="s">
        <v>4</v>
      </c>
      <c r="C57" s="13"/>
      <c r="D57" s="17">
        <v>2020032</v>
      </c>
      <c r="E57" s="18">
        <v>43862</v>
      </c>
      <c r="F57" s="19">
        <v>43899</v>
      </c>
      <c r="G57" s="20">
        <v>24953959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20">
        <v>12166215</v>
      </c>
      <c r="O57" s="21">
        <v>11930224</v>
      </c>
      <c r="P57" s="17">
        <v>2020032</v>
      </c>
      <c r="Q57" s="25">
        <f>VLOOKUP(P57,[1]Hoja2!$D$8:$I$199,6,FALSE)</f>
        <v>24332480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23">
        <v>1007820</v>
      </c>
      <c r="Y57" s="14">
        <v>0</v>
      </c>
      <c r="Z57" s="23">
        <v>857520</v>
      </c>
      <c r="AA57" s="14">
        <v>0</v>
      </c>
      <c r="AB57" s="14">
        <f t="shared" si="0"/>
        <v>150300</v>
      </c>
      <c r="AC57" s="14">
        <v>150300</v>
      </c>
      <c r="AD57" s="14">
        <v>0</v>
      </c>
      <c r="AE57" s="14">
        <v>0</v>
      </c>
      <c r="AF57" s="14">
        <v>0</v>
      </c>
      <c r="AG57" s="24">
        <v>0</v>
      </c>
      <c r="AH57" s="15" t="s">
        <v>41</v>
      </c>
      <c r="AI57" s="15" t="s">
        <v>42</v>
      </c>
    </row>
    <row r="58" spans="1:35" x14ac:dyDescent="0.25">
      <c r="A58" s="11">
        <v>50</v>
      </c>
      <c r="B58" s="12" t="s">
        <v>4</v>
      </c>
      <c r="C58" s="13"/>
      <c r="D58" s="17">
        <v>2020033</v>
      </c>
      <c r="E58" s="18">
        <v>43862</v>
      </c>
      <c r="F58" s="19">
        <v>43899</v>
      </c>
      <c r="G58" s="20">
        <v>66090259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20">
        <v>32917492</v>
      </c>
      <c r="O58" s="21">
        <v>30164667</v>
      </c>
      <c r="P58" s="17">
        <v>2020033</v>
      </c>
      <c r="Q58" s="25">
        <f>VLOOKUP(P58,[1]Hoja2!$D$8:$I$199,6,FALSE)</f>
        <v>65863266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23">
        <v>3106700</v>
      </c>
      <c r="Y58" s="14">
        <v>0</v>
      </c>
      <c r="Z58" s="23">
        <v>3008100</v>
      </c>
      <c r="AA58" s="14">
        <v>0</v>
      </c>
      <c r="AB58" s="14">
        <f t="shared" si="0"/>
        <v>98600</v>
      </c>
      <c r="AC58" s="14">
        <v>98600</v>
      </c>
      <c r="AD58" s="14">
        <v>0</v>
      </c>
      <c r="AE58" s="14">
        <v>0</v>
      </c>
      <c r="AF58" s="14">
        <v>0</v>
      </c>
      <c r="AG58" s="24">
        <v>-865.5</v>
      </c>
      <c r="AH58" s="15" t="s">
        <v>41</v>
      </c>
      <c r="AI58" s="15" t="s">
        <v>42</v>
      </c>
    </row>
    <row r="59" spans="1:35" x14ac:dyDescent="0.25">
      <c r="A59" s="11">
        <v>51</v>
      </c>
      <c r="B59" s="12" t="s">
        <v>4</v>
      </c>
      <c r="C59" s="13"/>
      <c r="D59" s="17">
        <v>2020034</v>
      </c>
      <c r="E59" s="18">
        <v>43862</v>
      </c>
      <c r="F59" s="19">
        <v>43899</v>
      </c>
      <c r="G59" s="20">
        <v>113379521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20">
        <v>56582323</v>
      </c>
      <c r="O59" s="21">
        <v>50270829</v>
      </c>
      <c r="P59" s="17">
        <v>2020034</v>
      </c>
      <c r="Q59" s="25">
        <f>VLOOKUP(P59,[1]Hoja2!$D$8:$I$199,6,FALSE)</f>
        <v>113178242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23">
        <v>6989930</v>
      </c>
      <c r="Y59" s="14">
        <v>0</v>
      </c>
      <c r="Z59" s="23">
        <v>6526369</v>
      </c>
      <c r="AA59" s="14">
        <v>0</v>
      </c>
      <c r="AB59" s="14">
        <f t="shared" si="0"/>
        <v>463561</v>
      </c>
      <c r="AC59" s="14">
        <v>463561</v>
      </c>
      <c r="AD59" s="14">
        <v>0</v>
      </c>
      <c r="AE59" s="14">
        <v>0</v>
      </c>
      <c r="AF59" s="14">
        <v>0</v>
      </c>
      <c r="AG59" s="24">
        <v>6665810.5</v>
      </c>
      <c r="AH59" s="15" t="s">
        <v>41</v>
      </c>
      <c r="AI59" s="15" t="s">
        <v>42</v>
      </c>
    </row>
    <row r="60" spans="1:35" x14ac:dyDescent="0.25">
      <c r="A60" s="11">
        <v>52</v>
      </c>
      <c r="B60" s="12" t="s">
        <v>4</v>
      </c>
      <c r="C60" s="13"/>
      <c r="D60" s="17">
        <v>2020054</v>
      </c>
      <c r="E60" s="18">
        <v>43891</v>
      </c>
      <c r="F60" s="19">
        <v>43929</v>
      </c>
      <c r="G60" s="20">
        <v>19226673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20">
        <v>9589752</v>
      </c>
      <c r="O60" s="21">
        <v>9589791</v>
      </c>
      <c r="P60" s="17">
        <v>2020054</v>
      </c>
      <c r="Q60" s="25">
        <f>VLOOKUP(P60,[1]Hoja2!$D$8:$I$199,6,FALSE)</f>
        <v>19179543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23">
        <v>159883</v>
      </c>
      <c r="Y60" s="14">
        <v>0</v>
      </c>
      <c r="Z60" s="23">
        <v>159883</v>
      </c>
      <c r="AA60" s="14">
        <v>0</v>
      </c>
      <c r="AB60" s="14">
        <f t="shared" si="0"/>
        <v>0</v>
      </c>
      <c r="AC60" s="14">
        <v>0</v>
      </c>
      <c r="AD60" s="14">
        <v>0</v>
      </c>
      <c r="AE60" s="14">
        <v>0</v>
      </c>
      <c r="AF60" s="14">
        <v>0</v>
      </c>
      <c r="AG60" s="24">
        <v>9429888.5</v>
      </c>
      <c r="AH60" s="15" t="s">
        <v>41</v>
      </c>
      <c r="AI60" s="15" t="s">
        <v>42</v>
      </c>
    </row>
    <row r="61" spans="1:35" x14ac:dyDescent="0.25">
      <c r="A61" s="11">
        <v>53</v>
      </c>
      <c r="B61" s="12" t="s">
        <v>4</v>
      </c>
      <c r="C61" s="13"/>
      <c r="D61" s="17">
        <v>2020055</v>
      </c>
      <c r="E61" s="18">
        <v>43891</v>
      </c>
      <c r="F61" s="19">
        <v>43929</v>
      </c>
      <c r="G61" s="20">
        <v>48728885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20">
        <v>24052813</v>
      </c>
      <c r="O61" s="21">
        <v>24052892</v>
      </c>
      <c r="P61" s="17">
        <v>2020055</v>
      </c>
      <c r="Q61" s="25">
        <f>VLOOKUP(P61,[1]Hoja2!$D$8:$I$199,6,FALSE)</f>
        <v>48105705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23">
        <v>211200</v>
      </c>
      <c r="Y61" s="14">
        <v>0</v>
      </c>
      <c r="Z61" s="23">
        <v>211200</v>
      </c>
      <c r="AA61" s="14">
        <v>0</v>
      </c>
      <c r="AB61" s="14">
        <f t="shared" si="0"/>
        <v>0</v>
      </c>
      <c r="AC61" s="14">
        <v>0</v>
      </c>
      <c r="AD61" s="14">
        <v>0</v>
      </c>
      <c r="AE61" s="14">
        <v>0</v>
      </c>
      <c r="AF61" s="14">
        <v>0</v>
      </c>
      <c r="AG61" s="24">
        <v>23841652.5</v>
      </c>
      <c r="AH61" s="15" t="s">
        <v>41</v>
      </c>
      <c r="AI61" s="15" t="s">
        <v>42</v>
      </c>
    </row>
    <row r="62" spans="1:35" x14ac:dyDescent="0.25">
      <c r="A62" s="11">
        <v>54</v>
      </c>
      <c r="B62" s="12" t="s">
        <v>4</v>
      </c>
      <c r="C62" s="13"/>
      <c r="D62" s="17">
        <v>2020056</v>
      </c>
      <c r="E62" s="18">
        <v>43891</v>
      </c>
      <c r="F62" s="19">
        <v>43929</v>
      </c>
      <c r="G62" s="20">
        <v>87126376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20">
        <v>43451823</v>
      </c>
      <c r="O62" s="21">
        <v>43452124</v>
      </c>
      <c r="P62" s="17">
        <v>2020056</v>
      </c>
      <c r="Q62" s="25">
        <f>VLOOKUP(P62,[1]Hoja2!$D$8:$I$199,6,FALSE)</f>
        <v>86903947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23">
        <v>808494</v>
      </c>
      <c r="Y62" s="14">
        <v>0</v>
      </c>
      <c r="Z62" s="23">
        <v>605333</v>
      </c>
      <c r="AA62" s="14">
        <v>0</v>
      </c>
      <c r="AB62" s="14">
        <f t="shared" si="0"/>
        <v>203161</v>
      </c>
      <c r="AC62" s="14">
        <v>203161</v>
      </c>
      <c r="AD62" s="14">
        <v>0</v>
      </c>
      <c r="AE62" s="14">
        <v>0</v>
      </c>
      <c r="AF62" s="14">
        <v>0</v>
      </c>
      <c r="AG62" s="24">
        <v>42846640.5</v>
      </c>
      <c r="AH62" s="15" t="s">
        <v>41</v>
      </c>
      <c r="AI62" s="15" t="s">
        <v>42</v>
      </c>
    </row>
    <row r="63" spans="1:35" x14ac:dyDescent="0.25">
      <c r="A63" s="11">
        <v>55</v>
      </c>
      <c r="B63" s="12" t="s">
        <v>4</v>
      </c>
      <c r="C63" s="13"/>
      <c r="D63" s="17">
        <v>2020078</v>
      </c>
      <c r="E63" s="18">
        <v>43922</v>
      </c>
      <c r="F63" s="19">
        <v>43957</v>
      </c>
      <c r="G63" s="20">
        <v>5905253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20">
        <v>2952620</v>
      </c>
      <c r="O63" s="21">
        <v>2952633</v>
      </c>
      <c r="P63" s="17">
        <v>2020078</v>
      </c>
      <c r="Q63" s="25">
        <f>VLOOKUP(P63,[1]Hoja2!$D$8:$I$199,6,FALSE)</f>
        <v>5905253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23">
        <v>0</v>
      </c>
      <c r="Y63" s="14">
        <v>0</v>
      </c>
      <c r="Z63" s="23">
        <v>0</v>
      </c>
      <c r="AA63" s="14">
        <v>0</v>
      </c>
      <c r="AB63" s="14">
        <f t="shared" si="0"/>
        <v>0</v>
      </c>
      <c r="AC63" s="14">
        <v>0</v>
      </c>
      <c r="AD63" s="14">
        <v>0</v>
      </c>
      <c r="AE63" s="14">
        <v>0</v>
      </c>
      <c r="AF63" s="14">
        <v>0</v>
      </c>
      <c r="AG63" s="24">
        <v>2952626.5</v>
      </c>
      <c r="AH63" s="15" t="s">
        <v>41</v>
      </c>
      <c r="AI63" s="15" t="s">
        <v>42</v>
      </c>
    </row>
    <row r="64" spans="1:35" x14ac:dyDescent="0.25">
      <c r="A64" s="11">
        <v>56</v>
      </c>
      <c r="B64" s="12" t="s">
        <v>4</v>
      </c>
      <c r="C64" s="16"/>
      <c r="D64" s="17">
        <v>2020079</v>
      </c>
      <c r="E64" s="18">
        <v>43922</v>
      </c>
      <c r="F64" s="19">
        <v>43957</v>
      </c>
      <c r="G64" s="20">
        <v>11238557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20">
        <v>5594773</v>
      </c>
      <c r="O64" s="21">
        <v>5643784</v>
      </c>
      <c r="P64" s="17">
        <v>2020079</v>
      </c>
      <c r="Q64" s="25">
        <f>VLOOKUP(P64,[1]Hoja2!$D$8:$I$199,6,FALSE)</f>
        <v>11189586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23">
        <v>43200</v>
      </c>
      <c r="Y64" s="14">
        <v>0</v>
      </c>
      <c r="Z64" s="23">
        <v>0</v>
      </c>
      <c r="AA64" s="14">
        <v>0</v>
      </c>
      <c r="AB64" s="14">
        <f t="shared" si="0"/>
        <v>43200</v>
      </c>
      <c r="AC64" s="14">
        <v>43200</v>
      </c>
      <c r="AD64" s="14">
        <v>0</v>
      </c>
      <c r="AE64" s="14">
        <v>0</v>
      </c>
      <c r="AF64" s="14">
        <v>0</v>
      </c>
      <c r="AG64" s="24">
        <v>5594793</v>
      </c>
      <c r="AH64" s="15" t="s">
        <v>41</v>
      </c>
      <c r="AI64" s="15" t="s">
        <v>42</v>
      </c>
    </row>
    <row r="65" spans="1:35" x14ac:dyDescent="0.25">
      <c r="A65" s="11">
        <v>57</v>
      </c>
      <c r="B65" s="12" t="s">
        <v>4</v>
      </c>
      <c r="C65" s="13"/>
      <c r="D65" s="17">
        <v>2020080</v>
      </c>
      <c r="E65" s="18">
        <v>43922</v>
      </c>
      <c r="F65" s="19">
        <v>43957</v>
      </c>
      <c r="G65" s="20">
        <v>36530172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20">
        <v>18171659</v>
      </c>
      <c r="O65" s="21">
        <v>18358513</v>
      </c>
      <c r="P65" s="17">
        <v>2020080</v>
      </c>
      <c r="Q65" s="25">
        <f>VLOOKUP(P65,[1]Hoja2!$D$8:$I$199,6,FALSE)</f>
        <v>36343422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23">
        <v>258100</v>
      </c>
      <c r="Y65" s="14">
        <v>0</v>
      </c>
      <c r="Z65" s="23">
        <v>0</v>
      </c>
      <c r="AA65" s="14">
        <v>0</v>
      </c>
      <c r="AB65" s="14">
        <f t="shared" si="0"/>
        <v>258100</v>
      </c>
      <c r="AC65" s="14">
        <v>258100</v>
      </c>
      <c r="AD65" s="14">
        <v>0</v>
      </c>
      <c r="AE65" s="14">
        <v>0</v>
      </c>
      <c r="AF65" s="14">
        <v>0</v>
      </c>
      <c r="AG65" s="24">
        <v>17913611</v>
      </c>
      <c r="AH65" s="15" t="s">
        <v>41</v>
      </c>
      <c r="AI65" s="15" t="s">
        <v>42</v>
      </c>
    </row>
    <row r="66" spans="1:35" x14ac:dyDescent="0.25">
      <c r="A66" s="11">
        <v>58</v>
      </c>
      <c r="B66" s="12" t="s">
        <v>4</v>
      </c>
      <c r="C66" s="13"/>
      <c r="D66" s="17">
        <v>2020104</v>
      </c>
      <c r="E66" s="18">
        <v>43952</v>
      </c>
      <c r="F66" s="19">
        <v>43986</v>
      </c>
      <c r="G66" s="20">
        <v>5331512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20">
        <v>0</v>
      </c>
      <c r="O66" s="21">
        <v>5331512</v>
      </c>
      <c r="P66" s="17">
        <v>2020104</v>
      </c>
      <c r="Q66" s="25">
        <f>VLOOKUP(P66,[1]Hoja2!$D$8:$I$199,6,FALSE)</f>
        <v>5331512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23">
        <v>0</v>
      </c>
      <c r="Y66" s="14">
        <v>0</v>
      </c>
      <c r="Z66" s="23">
        <v>0</v>
      </c>
      <c r="AA66" s="14">
        <v>0</v>
      </c>
      <c r="AB66" s="14">
        <f t="shared" si="0"/>
        <v>0</v>
      </c>
      <c r="AC66" s="14">
        <v>0</v>
      </c>
      <c r="AD66" s="14">
        <v>0</v>
      </c>
      <c r="AE66" s="14">
        <v>0</v>
      </c>
      <c r="AF66" s="14">
        <v>0</v>
      </c>
      <c r="AG66" s="24">
        <v>2665756</v>
      </c>
      <c r="AH66" s="15" t="s">
        <v>41</v>
      </c>
      <c r="AI66" s="15" t="s">
        <v>42</v>
      </c>
    </row>
    <row r="67" spans="1:35" x14ac:dyDescent="0.25">
      <c r="A67" s="11">
        <v>59</v>
      </c>
      <c r="B67" s="12" t="s">
        <v>4</v>
      </c>
      <c r="C67" s="13"/>
      <c r="D67" s="17">
        <v>2020105</v>
      </c>
      <c r="E67" s="18">
        <v>43952</v>
      </c>
      <c r="F67" s="19">
        <v>43986</v>
      </c>
      <c r="G67" s="20">
        <v>15760015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20">
        <v>0</v>
      </c>
      <c r="O67" s="21">
        <v>15760015</v>
      </c>
      <c r="P67" s="17">
        <v>2020105</v>
      </c>
      <c r="Q67" s="25">
        <f>VLOOKUP(P67,[1]Hoja2!$D$8:$I$199,6,FALSE)</f>
        <v>15521044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23">
        <v>104200</v>
      </c>
      <c r="Y67" s="14">
        <v>0</v>
      </c>
      <c r="Z67" s="23">
        <v>0</v>
      </c>
      <c r="AA67" s="14">
        <v>0</v>
      </c>
      <c r="AB67" s="14">
        <f t="shared" si="0"/>
        <v>104200</v>
      </c>
      <c r="AC67" s="14">
        <v>104200</v>
      </c>
      <c r="AD67" s="14">
        <v>0</v>
      </c>
      <c r="AE67" s="14">
        <v>0</v>
      </c>
      <c r="AF67" s="14">
        <v>0</v>
      </c>
      <c r="AG67" s="24">
        <v>7656322</v>
      </c>
      <c r="AH67" s="15" t="s">
        <v>41</v>
      </c>
      <c r="AI67" s="15" t="s">
        <v>42</v>
      </c>
    </row>
    <row r="68" spans="1:35" x14ac:dyDescent="0.25">
      <c r="A68" s="11">
        <v>60</v>
      </c>
      <c r="B68" s="12" t="s">
        <v>4</v>
      </c>
      <c r="C68" s="13"/>
      <c r="D68" s="17">
        <v>2020106</v>
      </c>
      <c r="E68" s="18">
        <v>43952</v>
      </c>
      <c r="F68" s="19">
        <v>43986</v>
      </c>
      <c r="G68" s="20">
        <v>43359190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20">
        <v>0</v>
      </c>
      <c r="O68" s="21">
        <v>43359190</v>
      </c>
      <c r="P68" s="17">
        <v>2020106</v>
      </c>
      <c r="Q68" s="25">
        <f>VLOOKUP(P68,[1]Hoja2!$D$8:$I$199,6,FALSE)</f>
        <v>42973244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23">
        <v>865013</v>
      </c>
      <c r="Y68" s="14">
        <v>0</v>
      </c>
      <c r="Z68" s="23">
        <v>0</v>
      </c>
      <c r="AA68" s="14">
        <v>0</v>
      </c>
      <c r="AB68" s="14">
        <f t="shared" si="0"/>
        <v>865013</v>
      </c>
      <c r="AC68" s="14">
        <v>865013</v>
      </c>
      <c r="AD68" s="14">
        <v>0</v>
      </c>
      <c r="AE68" s="14">
        <v>0</v>
      </c>
      <c r="AF68" s="14">
        <v>0</v>
      </c>
      <c r="AG68" s="24">
        <v>20621609</v>
      </c>
      <c r="AH68" s="15" t="s">
        <v>41</v>
      </c>
      <c r="AI68" s="15" t="s">
        <v>42</v>
      </c>
    </row>
  </sheetData>
  <mergeCells count="2">
    <mergeCell ref="P7:AG7"/>
    <mergeCell ref="A7:O7"/>
  </mergeCells>
  <conditionalFormatting sqref="D62">
    <cfRule type="duplicateValues" dxfId="5" priority="10" stopIfTrue="1"/>
  </conditionalFormatting>
  <conditionalFormatting sqref="P62">
    <cfRule type="duplicateValues" dxfId="4" priority="1" stopIfTrue="1"/>
  </conditionalFormatting>
  <conditionalFormatting sqref="P45:P61">
    <cfRule type="duplicateValues" dxfId="3" priority="3" stopIfTrue="1"/>
  </conditionalFormatting>
  <conditionalFormatting sqref="P63:P68">
    <cfRule type="duplicateValues" dxfId="2" priority="2" stopIfTrue="1"/>
  </conditionalFormatting>
  <conditionalFormatting sqref="D45:D61">
    <cfRule type="duplicateValues" dxfId="1" priority="13" stopIfTrue="1"/>
  </conditionalFormatting>
  <conditionalFormatting sqref="D63:D68">
    <cfRule type="duplicateValues" dxfId="0" priority="14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2020-10-09T23:44:24Z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